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计划表" sheetId="9" r:id="rId1"/>
    <sheet name="Sheet1" sheetId="10" r:id="rId2"/>
  </sheets>
  <definedNames>
    <definedName name="_xlnm._FilterDatabase" localSheetId="0" hidden="1">计划表!$A$6:$R$11</definedName>
  </definedNames>
  <calcPr calcId="144525"/>
</workbook>
</file>

<file path=xl/sharedStrings.xml><?xml version="1.0" encoding="utf-8"?>
<sst xmlns="http://schemas.openxmlformats.org/spreadsheetml/2006/main" count="808" uniqueCount="260">
  <si>
    <t>临潭县2019年县本级扶贫资金项目计划表</t>
  </si>
  <si>
    <t>序号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</si>
  <si>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</si>
  <si>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</si>
  <si>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</si>
  <si>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</si>
  <si>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</si>
  <si>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</si>
  <si>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</si>
  <si>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</si>
  <si>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</si>
  <si>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</si>
  <si>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完成情况</t>
  </si>
  <si>
    <t>小计</t>
  </si>
  <si>
    <t>中央资金</t>
  </si>
  <si>
    <t>省级资金</t>
  </si>
  <si>
    <t>市级资金</t>
  </si>
  <si>
    <t>县级资金</t>
  </si>
  <si>
    <t>扶贫效益</t>
  </si>
  <si>
    <t>受益
村数
（个）</t>
  </si>
  <si>
    <t>受益
贫困户数
（万户）</t>
  </si>
  <si>
    <t>受益
贫困人口数
（万人）</t>
  </si>
  <si>
    <t>合  计</t>
  </si>
  <si>
    <t>2018年脱贫户劳务输转奖励补助项目</t>
  </si>
  <si>
    <t>新建</t>
  </si>
  <si>
    <t>2019.03-2019.06</t>
  </si>
  <si>
    <t>15个乡镇</t>
  </si>
  <si>
    <t>对全县2018年1674户预脱贫户劳务输转按照务工收入的8%进行奖励补助，共计投资275.629万元，其中：1、城关镇2018年脱贫户241户。工资性收入合计547.29万元。按务工收入的10%进行奖励补助，共计投资54.729万元；2、新城镇2018年脱贫户317户。工资性收入合计589.43万元。按务工收入的8%进行奖励补助，共计投资47.15万元；3、冶力关镇2018年脱贫户51户。工资性收入合计110.17万元。按务工收入的8%进行奖励补助，共计投资8.81万元；4、卓洛乡2018年脱贫户12户。工资性收入合计15.11万元。按务工收入的8%进行奖励补助，共计投资1.21万元；5、古战镇2018年脱贫户173户。工资性收入合计363.3万元。按务工收入的10%进行奖励补助，共计投资36.33万元；6、术布乡2018年脱贫户23户。工资性收入合计36.74万元。按务工收入的8%进行奖励补助，共计投资2.94万元；7、八角镇2018年脱贫户69户。工资性收入合计188.88万元。按务工收入的8%进行奖励补助，共计投资15.11万元；8、羊沙乡2018年脱贫户53户。工资性收入合计134.01万元。按务工收入的8%进行奖励补助，共计投资10.72万元；9、石门乡2018年脱贫户88户。工资性收入合计175.11万元。按务工收入的8%进行奖励补助，共计投资14.01万元；10、三岔乡2018年脱贫户37户。工资性收入合计57.23万元。按务工收入的8%进行奖励补助，共计投资4.58万元；11、洮滨镇2018年脱贫户106户。工资性收入合计246.66万元。按务工收入的8%进行奖励补助，共计投资19.73万元；12、店子乡2018年脱贫户61户。工资性收入合计141.31万元。按务工收入的8%进行奖励补助，共计投资11.3万元；13、流顺乡2018年脱贫户121户。工资性收入合计223.77万元。按务工收入的8%进行奖励补助，共计投资17.9万元；14、羊永镇2018年脱贫户95户。工资性收入合计177.81万元。按务工收入的8%进行奖励补助，共计投资14.22万元；15、长川乡2018年脱贫户92户。工资性收入合计211.1万元。按务工收入的8%进行奖励补助，共计投资16.89万元。</t>
  </si>
  <si>
    <t>潭脱贫领字[2019]41号</t>
  </si>
  <si>
    <t>鼓励贫困户外出务工，增强贫困户自身发展动力，进一步促进贫困人口增收。</t>
  </si>
  <si>
    <t>县扶贫办</t>
  </si>
  <si>
    <t>乡镇</t>
  </si>
  <si>
    <t>第一批财专项目计划列275.629万元，现用县级扶贫资金置换</t>
  </si>
  <si>
    <t>已完成</t>
  </si>
  <si>
    <t>贫困户公益性岗位工资性补助项目</t>
  </si>
  <si>
    <t>2019.01-2019.06</t>
  </si>
  <si>
    <t>16个乡镇</t>
  </si>
  <si>
    <t>配套人社局实施的全县16个乡镇310名贫困户公益性岗位工资性补助项目，每人每年补助6000元，共投资186万元，其中：1、城关镇24人,其中乡村道路维护员1人，乡村保洁员3人，乡村水电保障员9人，村级就业社保协管员2人，乡村公共安全管理员8人，乡村公益设施管理员1人；2、新城镇48人，其中乡村道路维护员4人，乡村保洁员8人，乡村绿化员9人，乡村水电保障员8人，农村养老服务员2人，村级就业社保协管员7人，乡村公共安全管理员7人，乡村公益设施管理员3人；3、冶力关镇18人，其中乡村道路维护员5人，乡村保洁员1人，乡村绿化员3人，乡村水电保障员5人，村级就业社保协管员1人，乡村公共安全管理员3人；4、卓洛乡6人，其中乡村道路维护员1人，乡村保洁员1人乡村水电保障员2人，村级就业社保协管员2人；5、古战镇12人，其中乡村道路维护员1人，乡村保洁员2人，乡村绿化员1人，乡村水电保障员1人，村级就业社保协管员3人，乡村公共安全管理员4人；6、术布乡14人，其中乡村道路维护员4人，乡村绿化员1人，乡村水电保障员4人，乡村公共安全管理员5人；7、八角镇17人，乡村道路维护员4人，乡村保洁员2人，乡村水电保障员4人，村级就业社保协管员1人，乡村公共安全管理员4人，乡村公益设施管理员2人；8、羊沙乡12人，乡村道路维护员4人，乡村水电保障员4人，村级就业社保协管员2人，乡村公益设施管理员2人；9、石门乡24人，乡村道路维护员4人，乡村保洁员4人，乡村绿化员1人，乡村水电保障员6人，村级就业社保协管员2人，乡村公共安全管理员5人，乡村公益设施管理员2人；10、王旗镇34人，乡村道路维护员7人，乡村保洁员6人，乡村绿化员4人，乡村水电保障员8人，村级就业社保协管员1人，乡村公共安全管理员6人，乡村公益设施管理员2人；11、三岔乡 "配套人社局实施的公益性岗位11人，乡村道路维护员1人，乡村保洁员1人，乡村绿化员1人，乡村水电保障员3人，村级就业社保协管员1人，乡村公共安全管理员4人；12、洮滨镇 27人，乡村道路维护员5人，乡村保洁员2人，乡村绿化员1人，乡村水电保障员11人，乡村公共安全管理员7人，乡村公益设施管理员1人；13、店子乡 14人，乡村道路维护员2人，乡村保洁员3人，乡村绿化员2人，乡村水电保障员2人，村级就业社保协管员1人，乡村公共安全管理员2人，乡村公益设施管理员2人；14、流顺乡12人，乡村道路维护员2人，乡村保洁员2人，乡村绿化员1人，乡村水电保障员3人，乡村公共安全管理员2人，乡村公益设施管理员2人；15、羊永镇16人，乡村道路维护员3人，乡村保洁员2人，乡村绿化员3人，乡村水电保障员3人，村级就业社保协管员1人，乡村公共安全管理员2人，乡村公益设施管理员2人；16、长川乡21人，乡村道路维护员4人，乡村保洁员2人，乡村绿化员2人，乡村水电保障员7人，乡村公共安全管理员4人，乡村公益设施管理员2人。</t>
  </si>
  <si>
    <t>进一步促进贫困户增收</t>
  </si>
  <si>
    <t>县人社局</t>
  </si>
  <si>
    <t>第一批财专项目计划列93万元，现用县级扶贫资金置换</t>
  </si>
  <si>
    <t>贫困户乡村公益性岗位人员社会保险费</t>
  </si>
  <si>
    <t>2019.01-2019.12</t>
  </si>
  <si>
    <t>贫困户乡村公益性岗位续签人员687人，需保险费6.87万元;2019年计划新开发141人，需保险费1.41万元;以上合计需保险资金8.28万元。</t>
  </si>
  <si>
    <t>141</t>
  </si>
  <si>
    <t>0.0828</t>
  </si>
  <si>
    <t>困难群体城乡居民基本养老保险费政府代缴</t>
  </si>
  <si>
    <t>为31569人每人代缴养老保险费100元，为4554人每人代缴养老保险费30元，共需资金329.352万元。</t>
  </si>
  <si>
    <t>为困难群体提供民生保障</t>
  </si>
  <si>
    <t>0.9030</t>
  </si>
  <si>
    <t>贫困人口“扶贫保”项目</t>
  </si>
  <si>
    <t>对全县建档立卡贫困户中1.2万人因“病”因“灾”因“学”致贫的纳入保险范围，保费150/人、年。（一）因“病”扶贫：1、患重大疾病的保险额度20000元/年/人，提前给付。2、疾病身故的保险额度2000元/人，3、疾病医疗救助，保险额度20000元/年/人，住院后再报销。4、住院津贴，保险额度50元/天/人，住院后再报销；（二）因“灾”扶贫。1、意外伤害身故/残疾的保险额度50000元/年/人。2、自然灾害伤亡的保险额度50000元/年/人。3、家财险保险额度10000元/年/人；（三）因“学”扶贫。1、助学金，保险额度大学3000元/人，高中2000元/人。保费暂列2019年前两季度，共需资金90万元。</t>
  </si>
  <si>
    <t>有效解决特困群众后顾之忧，确保农村弱势群体按期完成脱贫任务。</t>
  </si>
  <si>
    <t>保险公司</t>
  </si>
  <si>
    <t>第一批财专项目计划列90万元，现用县级扶贫资金置换</t>
  </si>
  <si>
    <t>2019年农业保险保费补贴县级配套</t>
  </si>
  <si>
    <t>2019年农业保险保费补贴县级配套资金</t>
  </si>
  <si>
    <t>为贫困增收提供保障，进一步促进贫困户增收</t>
  </si>
  <si>
    <t>县农业农村局</t>
  </si>
  <si>
    <t>项目计划表</t>
  </si>
  <si>
    <t>单位：万元</t>
  </si>
  <si>
    <t>项 目 名 称</t>
  </si>
  <si>
    <t>审批文号</t>
  </si>
  <si>
    <t>2019 年      计      划</t>
  </si>
  <si>
    <t>项目主
管单位</t>
  </si>
  <si>
    <t>项目实
施单位</t>
  </si>
  <si>
    <t>资金监管部门</t>
  </si>
  <si>
    <t>投资</t>
  </si>
  <si>
    <t>主要建设内容</t>
  </si>
  <si>
    <t>新增经济效益
和扶贫效益</t>
  </si>
  <si>
    <t>临潭县</t>
  </si>
  <si>
    <t>一、贫困户草管员选聘项目</t>
  </si>
  <si>
    <t>共983名</t>
  </si>
  <si>
    <t>城关镇贫困户草管员选聘项目</t>
  </si>
  <si>
    <t>续建</t>
  </si>
  <si>
    <t>选聘草管员岗位57人，每人每季度补助1250元，补助3个季度。</t>
  </si>
  <si>
    <t>农业农村局</t>
  </si>
  <si>
    <t>城关镇</t>
  </si>
  <si>
    <t>财政局
扶贫办</t>
  </si>
  <si>
    <t>古战镇贫困户草管员选聘项目</t>
  </si>
  <si>
    <t>选聘草管员岗位78人，每人每季度补助1250元，补助3个季度。</t>
  </si>
  <si>
    <t>古战镇</t>
  </si>
  <si>
    <t>流顺镇贫困户草管员选聘项目</t>
  </si>
  <si>
    <t>选聘草管员岗位67人，每人每季度补助1250元，补助3个季度。</t>
  </si>
  <si>
    <t>流顺镇</t>
  </si>
  <si>
    <t>三岔乡贫困户草管员选聘项目</t>
  </si>
  <si>
    <t>选聘草管员岗位14人，每人每季度补助1250元，补助3个季度。</t>
  </si>
  <si>
    <t>三岔乡</t>
  </si>
  <si>
    <t>石门乡贫困户草管员选聘项目</t>
  </si>
  <si>
    <t>选聘草管员岗位96人，每人每季度补助1250元，补助3个季度。</t>
  </si>
  <si>
    <t>石门乡</t>
  </si>
  <si>
    <t>洮滨镇贫困户草管员选聘项目</t>
  </si>
  <si>
    <t>选聘草管员岗位94人，每人每季度补助1250元，补助3个季度。</t>
  </si>
  <si>
    <t>洮滨镇</t>
  </si>
  <si>
    <t>王旗镇贫困户草管员选聘项目</t>
  </si>
  <si>
    <t>选聘草管员岗位143人，每人每季度补助1250元，补助3个季度。</t>
  </si>
  <si>
    <t>王旗镇</t>
  </si>
  <si>
    <t>新城镇贫困户草管员选聘项目</t>
  </si>
  <si>
    <t>选聘草管员岗位293人，每人每季度补助1250元，补助3个季度。</t>
  </si>
  <si>
    <t>新城镇</t>
  </si>
  <si>
    <t>羊沙镇贫困户草管员选聘项目</t>
  </si>
  <si>
    <t>选聘草管员岗位21人，每人每季度补助1250元，补助3个季度。</t>
  </si>
  <si>
    <t>羊沙镇</t>
  </si>
  <si>
    <t>羊永镇贫困户草管员选聘项目</t>
  </si>
  <si>
    <t>选聘草管员岗位80人，每人每季度补助1250元，补助3个季度。</t>
  </si>
  <si>
    <t>羊永镇</t>
  </si>
  <si>
    <t>冶力关镇贫困户草管员选聘项目</t>
  </si>
  <si>
    <t>选聘草管员岗位4人，每人每季度补助1250元，补助3个季度。</t>
  </si>
  <si>
    <t>冶力关镇</t>
  </si>
  <si>
    <t>长川乡贫困户草管员选聘项目</t>
  </si>
  <si>
    <t>选聘草管员岗位36人，每人每季度补助1250元，补助3个季度。</t>
  </si>
  <si>
    <t>长川乡</t>
  </si>
  <si>
    <t>二、贫困户生态管护员选聘项目</t>
  </si>
  <si>
    <t>共1000名</t>
  </si>
  <si>
    <t>八角镇贫困户生态管护员选聘项目</t>
  </si>
  <si>
    <t>选聘生态管护员岗位31人，每人每年补助5000元。</t>
  </si>
  <si>
    <t>自然资源局</t>
  </si>
  <si>
    <t>八角镇</t>
  </si>
  <si>
    <t>城关镇贫困户生态管护员选聘项目</t>
  </si>
  <si>
    <t>选聘生态管护员岗位56人，每人每年补助5000元。</t>
  </si>
  <si>
    <t>店子镇贫困户生态管护员选聘项目</t>
  </si>
  <si>
    <t>选聘生态管护员岗位48人，每人每年补助5000元。</t>
  </si>
  <si>
    <t>店子镇</t>
  </si>
  <si>
    <t>古战镇贫困户生态管护员选聘项目</t>
  </si>
  <si>
    <t>选聘生态管护员岗位71人，每人每年补助5000元。</t>
  </si>
  <si>
    <t>流顺镇贫困户生态管护员选聘项目</t>
  </si>
  <si>
    <t>选聘生态管护员岗位62人，每人每年补助5000元。</t>
  </si>
  <si>
    <t>三岔乡贫困户生态管护员选聘项目</t>
  </si>
  <si>
    <t>选聘生态管护员岗位19人，每人每年补助5000元。</t>
  </si>
  <si>
    <t>石门乡贫困户生态管护员选聘项目</t>
  </si>
  <si>
    <t>选聘生态管护员岗位87人，每人每年补助5000元。</t>
  </si>
  <si>
    <t>术布乡贫困户生态管护员选聘项目</t>
  </si>
  <si>
    <t>选聘生态管护员岗位14人，每人每年补助5000元。</t>
  </si>
  <si>
    <t>术布乡</t>
  </si>
  <si>
    <t>洮滨镇贫困户生态管护员选聘项目</t>
  </si>
  <si>
    <t>选聘生态管护员岗位83人，每人每年补助5000元。</t>
  </si>
  <si>
    <t>王旗镇贫困户生态管护员选聘项目</t>
  </si>
  <si>
    <t>选聘生态管护员岗位123人，每人每年补助5000元。</t>
  </si>
  <si>
    <t>卓洛乡贫困户生态管护员选聘项目</t>
  </si>
  <si>
    <t>选聘生态管护员岗位2人，每人每年补助5000元。</t>
  </si>
  <si>
    <t>卓洛乡</t>
  </si>
  <si>
    <t>羊沙镇贫困户生态管护员选聘项目</t>
  </si>
  <si>
    <t>选聘生态管护员岗位27人，每人每年补助5000元。</t>
  </si>
  <si>
    <t>羊永镇贫困户生态管护员选聘项目</t>
  </si>
  <si>
    <t>选聘生态管护员岗位70人，每人每年补助5000元。</t>
  </si>
  <si>
    <t>冶力关镇贫困户生态管护员选聘项目</t>
  </si>
  <si>
    <t>长川乡贫困户生态管护员选聘项目</t>
  </si>
  <si>
    <t>选聘生态管护员岗位38人，每人每年补助5000元。</t>
  </si>
  <si>
    <t>新城镇贫困户生态管护员选聘项目</t>
  </si>
  <si>
    <t>选聘生态管护员岗位250人，每人每年补助5000元。</t>
  </si>
  <si>
    <t>三、贫困户道路看护员选聘项目</t>
  </si>
  <si>
    <t>共56名</t>
  </si>
  <si>
    <t>城关镇贫困户道路看护员选聘项目</t>
  </si>
  <si>
    <t>选聘道路看护员12人，每人每年补助5000元。</t>
  </si>
  <si>
    <t>交通局</t>
  </si>
  <si>
    <t>新城镇贫困户道路看护员选聘项目</t>
  </si>
  <si>
    <t>选聘道路看护员15人，每人每年补助5000元。</t>
  </si>
  <si>
    <t>冶力关镇贫困户道路看护员选聘项目</t>
  </si>
  <si>
    <t>选聘道路看护员9人，每人每年补助5000元。</t>
  </si>
  <si>
    <t>古战镇贫困户道路看护员选聘项目</t>
  </si>
  <si>
    <t>选聘道路看护员2人，每人每年补助5000元。</t>
  </si>
  <si>
    <t>长川乡贫困户道路看护员选聘项目</t>
  </si>
  <si>
    <t>选聘道路看护员4人，每人每年补助5000元。</t>
  </si>
  <si>
    <t>羊永镇贫困户道路看护员选聘项目</t>
  </si>
  <si>
    <t>流顺镇贫困户道路看护员选聘项目</t>
  </si>
  <si>
    <t>选聘道路看护员3人，每人每年补助5000元。</t>
  </si>
  <si>
    <t>店子镇贫困户道路看护员选聘项目</t>
  </si>
  <si>
    <t>选聘道路看护员1人，每人每年补助5000元。</t>
  </si>
  <si>
    <t>王旗镇贫困户道路看护员选聘项目</t>
  </si>
  <si>
    <t>石门乡贫困户道路看护员选聘项目</t>
  </si>
  <si>
    <t>羊沙镇贫困户道路看护员选聘项目</t>
  </si>
  <si>
    <t>洮滨镇贫困户道路看护员选聘项目</t>
  </si>
  <si>
    <t>四、贫困户自来水看护员选聘项目</t>
  </si>
  <si>
    <t>共334名</t>
  </si>
  <si>
    <t>新城镇贫困户自来水看护员选聘项目</t>
  </si>
  <si>
    <t>选聘自来水看护员36人，每人每年补助5000元。</t>
  </si>
  <si>
    <t>水务局</t>
  </si>
  <si>
    <t>冶力关镇贫困户自来水看护员选聘项目</t>
  </si>
  <si>
    <t>选聘自来水看护员26人，每人每年补助5000元。</t>
  </si>
  <si>
    <t>术布乡贫困户自来水看护员选聘项目</t>
  </si>
  <si>
    <t>选聘自来水看护员16人，每人每年补助5000元。</t>
  </si>
  <si>
    <t>古战镇贫困户自来水看护员选聘项目</t>
  </si>
  <si>
    <t>选聘自来水看护员9人，每人每年补助5000元。</t>
  </si>
  <si>
    <t>长川乡贫困户自来水看护员选聘项目</t>
  </si>
  <si>
    <t>选聘自来水看护员18人，每人每年补助5000元。</t>
  </si>
  <si>
    <t>羊永镇贫困户自来水看护员选聘项目</t>
  </si>
  <si>
    <t>选聘自来水看护员17人，每人每年补助5000元。</t>
  </si>
  <si>
    <t>流顺镇贫困户自来水看护员选聘项目</t>
  </si>
  <si>
    <t>店子镇贫困户自来水看护员选聘项目</t>
  </si>
  <si>
    <t>选聘自来水看护员14人，每人每年补助5000元。</t>
  </si>
  <si>
    <t>洮滨镇贫困户自来水看护员选聘项目</t>
  </si>
  <si>
    <t>选聘自来水看护员19人，每人每年补助5000元。</t>
  </si>
  <si>
    <t>三岔乡贫困户自来水看护员选聘项目</t>
  </si>
  <si>
    <t>王旗镇贫困户自来水看护员选聘项目</t>
  </si>
  <si>
    <t>选聘自来水看护员71人，每人每年补助5000元。</t>
  </si>
  <si>
    <t>石门乡贫困户自来水看护员选聘项目</t>
  </si>
  <si>
    <t>选聘自来水看护员41人，每人每年补助5000元。</t>
  </si>
  <si>
    <t>羊沙镇贫困户自来水看护员选聘项目</t>
  </si>
  <si>
    <t>八角镇贫困户自来水看护员选聘项目</t>
  </si>
  <si>
    <t>五、贫困户公益性岗位选聘项目</t>
  </si>
  <si>
    <t>共530名</t>
  </si>
  <si>
    <t>城关镇贫困户公益性岗位选聘项目</t>
  </si>
  <si>
    <t>选聘保洁员、文化宣传员、孤寡老人、留守儿童看护员等岗位84人，每人每年补助5000元。</t>
  </si>
  <si>
    <t>扶贫办</t>
  </si>
  <si>
    <t>新城镇贫困户公益性岗位选聘项目</t>
  </si>
  <si>
    <t>选聘保洁员、文化宣传员、孤寡老人、留守儿童看护员等岗位62人，每人每年补助5000元。</t>
  </si>
  <si>
    <t>冶力关镇贫困户公益性岗位选聘项目</t>
  </si>
  <si>
    <t>选聘保洁员、文化宣传员、孤寡老人、留守儿童看护员等岗位26人，每人每年补助5000元。</t>
  </si>
  <si>
    <t>术布乡贫困户公益性岗位选聘项目</t>
  </si>
  <si>
    <t>选聘保洁员、文化宣传员、孤寡老人、留守儿童看护员等岗位11人，每人每年补助5000元。</t>
  </si>
  <si>
    <t>古战镇贫困户公益性岗位选聘项目</t>
  </si>
  <si>
    <t>选聘保洁员、文化宣传员、孤寡老人、留守儿童看护员等岗位23人，每人每年补助5000元。</t>
  </si>
  <si>
    <t>卓洛乡贫困户公益性岗位选聘项目</t>
  </si>
  <si>
    <t>选聘保洁员、文化宣传员、孤寡老人、留守儿童看护员等岗位19人，每人每年补助5000元。</t>
  </si>
  <si>
    <t>长川乡贫困户公益性岗位选聘项目</t>
  </si>
  <si>
    <t>选聘保洁员、文化宣传员、孤寡老人、留守儿童看护员等岗位50人，每人每年补助5000元。</t>
  </si>
  <si>
    <t>羊永镇贫困户公益性岗位选聘项目</t>
  </si>
  <si>
    <t>选聘保洁员、文化宣传员、孤寡老人、留守儿童看护员等岗位73人，每人每年补助5000元。</t>
  </si>
  <si>
    <t>流顺镇贫困户公益性岗位选聘项目</t>
  </si>
  <si>
    <t>选聘保洁员、文化宣传员、孤寡老人、留守儿童看护员等岗位66人，每人每年补助5000元。</t>
  </si>
  <si>
    <t>店子镇贫困户公益性岗位选聘项目</t>
  </si>
  <si>
    <t>洮滨镇贫困户公益性岗位选聘项目</t>
  </si>
  <si>
    <t>选聘保洁员、文化宣传员、孤寡老人、留守儿童看护员等岗位30人，每人每年补助5000元。</t>
  </si>
  <si>
    <t>三岔乡贫困户公益性岗位选聘项目</t>
  </si>
  <si>
    <t>选聘保洁员、文化宣传员、孤寡老人、留守儿童看护员等岗位14人，每人每年补助5000元。</t>
  </si>
  <si>
    <t>王旗镇贫困户公益性岗位选聘项目</t>
  </si>
  <si>
    <t>选聘保洁员、文化宣传员、孤寡老人、留守儿童看护员等岗位49人，每人每年补助5000元。</t>
  </si>
  <si>
    <t>石门乡贫困户公益性岗位选聘项目</t>
  </si>
  <si>
    <t>羊沙镇贫困户公益性岗位选聘项目</t>
  </si>
  <si>
    <t>选聘保洁员、文化宣传员、孤寡老人、留守儿童看护员等岗位27人，每人每年补助5000元。</t>
  </si>
  <si>
    <t>八角镇贫困户公益性岗位选聘项目</t>
  </si>
  <si>
    <t>选聘保洁员、文化宣传员、孤寡老人、留守儿童看护员等岗位32人，每人每年补助5000元。</t>
  </si>
  <si>
    <t>六、2019年新增新城乡村公益性岗位项目</t>
  </si>
  <si>
    <t>新城镇2019年新增新城乡村公益性岗位项目</t>
  </si>
  <si>
    <t>选聘乡村保洁员10名，每人每年补助6000元。</t>
  </si>
  <si>
    <t>人社局</t>
  </si>
  <si>
    <t>城关镇2019年新增新城乡村公益性岗位项目</t>
  </si>
  <si>
    <t>选聘乡村保洁员6名，每人每年补助6000元。</t>
  </si>
  <si>
    <t>冶力关镇2019年新增新城乡村公益性岗位项目</t>
  </si>
  <si>
    <t>选聘乡村保洁员5名，每人每年补助6000元。</t>
  </si>
  <si>
    <t>八角镇2019年新增新城乡村公益性岗位项目</t>
  </si>
  <si>
    <t>选聘乡村保洁员4名，每人每年补助6000元。</t>
  </si>
  <si>
    <t>羊沙镇2019年新增新城乡村公益性岗位项目</t>
  </si>
  <si>
    <t>选聘乡村保洁员3名，每人每年补助6000元。</t>
  </si>
  <si>
    <t>石门乡2019年新增新城乡村公益性岗位项目</t>
  </si>
  <si>
    <t>王旗镇2019年新增新城乡村公益性岗位项目</t>
  </si>
  <si>
    <t>选聘乡村保洁员9名，每人每年补助6000元。</t>
  </si>
  <si>
    <t>店子镇2019年新增新城乡村公益性岗位项目</t>
  </si>
  <si>
    <t>选聘乡村保洁员1名，每人每年补助6000元。</t>
  </si>
  <si>
    <t>三岔乡2019年新增新城乡村公益性岗位项目</t>
  </si>
  <si>
    <t>洮滨镇2019年新增新城乡村公益性岗位项目</t>
  </si>
  <si>
    <t>流顺镇2019年新增新城乡村公益性岗位项目</t>
  </si>
  <si>
    <t>羊永镇2019年新增新城乡村公益性岗位项目</t>
  </si>
  <si>
    <t>古战镇2019年新增新城乡村公益性岗位项目</t>
  </si>
  <si>
    <t>长川乡2019年新增新城乡村公益性岗位项目</t>
  </si>
  <si>
    <t>卓洛乡2019年新增新城乡村公益性岗位项目</t>
  </si>
  <si>
    <t>术布乡2019年新增新城乡村公益性岗位项目</t>
  </si>
  <si>
    <t>七、贫困人口“扶贫保”项目</t>
  </si>
  <si>
    <t>对全县建档立卡贫困户中1.2万人因“病”因“灾”因“学”致贫的纳入保险范围，保费150/人、年。（一）因“病”扶贫：1、患重大疾病的保险额度20000元/年/人，提前给付。    2、疾病身故的保险额度2000元/人，3、疾病医疗救助，保险额度20000元/年/人，住院后再报销。4、住院津贴，保险额度50元/天/人，住院后再报销；（二）因“灾”扶贫。1、意外伤害身故/残疾的保险额度50000元/年/人。2、自然灾害伤亡的保险额度50000元/年/人。3、家财险保险额度10000元/年/人；（三）因“学”扶贫。1、助学金，保险额度大学3000元/人，高中2000元/人。为2019年后两季度保费，共需资金90万元。</t>
  </si>
  <si>
    <t>乡镇（村）及保险公司</t>
  </si>
</sst>
</file>

<file path=xl/styles.xml><?xml version="1.0" encoding="utf-8"?>
<styleSheet xmlns="http://schemas.openxmlformats.org/spreadsheetml/2006/main">
  <numFmts count="11">
    <numFmt numFmtId="176" formatCode="0.00_);[Red]\(0.00\)"/>
    <numFmt numFmtId="41" formatCode="_ * #,##0_ ;_ * \-#,##0_ ;_ * &quot;-&quot;_ ;_ @_ "/>
    <numFmt numFmtId="177" formatCode="0_);[Red]\(0\)"/>
    <numFmt numFmtId="42" formatCode="_ &quot;￥&quot;* #,##0_ ;_ &quot;￥&quot;* \-#,##0_ ;_ &quot;￥&quot;* &quot;-&quot;_ ;_ @_ "/>
    <numFmt numFmtId="178" formatCode="0.00_ "/>
    <numFmt numFmtId="179" formatCode="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0.000_ "/>
    <numFmt numFmtId="181" formatCode="0.0000_);[Red]\(0.0000\)"/>
    <numFmt numFmtId="182" formatCode="0.0_ "/>
  </numFmts>
  <fonts count="57">
    <font>
      <sz val="11"/>
      <color theme="1"/>
      <name val="宋体"/>
      <charset val="134"/>
      <scheme val="minor"/>
    </font>
    <font>
      <b/>
      <sz val="22"/>
      <name val="楷体"/>
      <charset val="134"/>
    </font>
    <font>
      <b/>
      <sz val="12"/>
      <color indexed="10"/>
      <name val="楷体"/>
      <charset val="134"/>
    </font>
    <font>
      <sz val="12"/>
      <name val="楷体"/>
      <charset val="134"/>
    </font>
    <font>
      <sz val="12"/>
      <name val="宋体"/>
      <charset val="134"/>
    </font>
    <font>
      <b/>
      <sz val="12"/>
      <name val="楷体"/>
      <charset val="134"/>
    </font>
    <font>
      <b/>
      <sz val="12"/>
      <name val="仿宋"/>
      <charset val="134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indexed="8"/>
      <name val="楷体_GB2312"/>
      <charset val="134"/>
    </font>
    <font>
      <sz val="10"/>
      <color rgb="FF000000"/>
      <name val="宋体"/>
      <charset val="134"/>
      <scheme val="major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9"/>
      <color indexed="8"/>
      <name val="方正小标宋简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4"/>
      <color theme="1"/>
      <name val="黑体"/>
      <charset val="134"/>
    </font>
    <font>
      <b/>
      <sz val="11"/>
      <color indexed="8"/>
      <name val="宋体"/>
      <charset val="134"/>
    </font>
    <font>
      <b/>
      <sz val="10"/>
      <color indexed="8"/>
      <name val="楷体"/>
      <charset val="134"/>
    </font>
    <font>
      <sz val="8"/>
      <color indexed="8"/>
      <name val="宋体"/>
      <charset val="134"/>
    </font>
    <font>
      <sz val="9"/>
      <color theme="1"/>
      <name val="宋体"/>
      <charset val="134"/>
    </font>
    <font>
      <sz val="10"/>
      <color indexed="8"/>
      <name val="楷体"/>
      <charset val="134"/>
    </font>
    <font>
      <b/>
      <sz val="10"/>
      <color indexed="8"/>
      <name val="宋体"/>
      <charset val="134"/>
    </font>
    <font>
      <sz val="11"/>
      <color indexed="8"/>
      <name val="方正小标宋简体"/>
      <charset val="134"/>
    </font>
    <font>
      <b/>
      <sz val="12"/>
      <color indexed="8"/>
      <name val="黑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2"/>
      <color indexed="8"/>
      <name val="楷体_GB2312"/>
      <charset val="134"/>
    </font>
  </fonts>
  <fills count="37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50" fillId="21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5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10" borderId="10" applyNumberFormat="0" applyAlignment="0" applyProtection="0">
      <alignment vertical="center"/>
    </xf>
    <xf numFmtId="0" fontId="53" fillId="10" borderId="14" applyNumberFormat="0" applyAlignment="0" applyProtection="0">
      <alignment vertical="center"/>
    </xf>
    <xf numFmtId="0" fontId="36" fillId="2" borderId="8" applyNumberFormat="0" applyAlignment="0" applyProtection="0">
      <alignment vertical="center"/>
    </xf>
    <xf numFmtId="0" fontId="16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16" fillId="0" borderId="0" applyProtection="0"/>
    <xf numFmtId="0" fontId="44" fillId="1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0" fillId="0" borderId="0"/>
    <xf numFmtId="0" fontId="37" fillId="4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54" fillId="33" borderId="0" applyBorder="0">
      <protection locked="0"/>
    </xf>
    <xf numFmtId="0" fontId="4" fillId="0" borderId="0">
      <alignment vertical="center"/>
    </xf>
    <xf numFmtId="0" fontId="37" fillId="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0" fillId="0" borderId="0">
      <alignment vertical="center"/>
    </xf>
    <xf numFmtId="0" fontId="56" fillId="35" borderId="0" applyBorder="0">
      <protection locked="0"/>
    </xf>
    <xf numFmtId="0" fontId="16" fillId="36" borderId="0" applyBorder="0">
      <protection locked="0"/>
    </xf>
  </cellStyleXfs>
  <cellXfs count="108">
    <xf numFmtId="0" fontId="0" fillId="0" borderId="0" xfId="0">
      <alignment vertical="center"/>
    </xf>
    <xf numFmtId="0" fontId="1" fillId="0" borderId="0" xfId="55" applyFont="1" applyFill="1" applyAlignment="1" applyProtection="1">
      <alignment horizontal="center" vertical="center" wrapText="1"/>
    </xf>
    <xf numFmtId="0" fontId="1" fillId="0" borderId="0" xfId="55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/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67" applyFont="1" applyFill="1" applyBorder="1" applyAlignment="1" applyProtection="1">
      <alignment horizontal="center" vertical="center" wrapText="1"/>
    </xf>
    <xf numFmtId="0" fontId="7" fillId="0" borderId="2" xfId="67" applyNumberFormat="1" applyFont="1" applyFill="1" applyBorder="1" applyAlignment="1" applyProtection="1">
      <alignment horizontal="center" vertical="center" wrapText="1"/>
    </xf>
    <xf numFmtId="0" fontId="8" fillId="0" borderId="2" xfId="67" applyFont="1" applyFill="1" applyBorder="1" applyAlignment="1" applyProtection="1">
      <alignment horizontal="left" vertical="center" wrapText="1"/>
    </xf>
    <xf numFmtId="0" fontId="8" fillId="0" borderId="2" xfId="67" applyFont="1" applyFill="1" applyBorder="1" applyAlignment="1" applyProtection="1">
      <alignment horizontal="center" vertical="center" wrapText="1"/>
    </xf>
    <xf numFmtId="0" fontId="7" fillId="0" borderId="2" xfId="67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67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4" xfId="67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vertical="center" wrapText="1"/>
    </xf>
    <xf numFmtId="0" fontId="11" fillId="0" borderId="5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6" fillId="0" borderId="0" xfId="0" applyNumberFormat="1" applyFont="1" applyFill="1" applyBorder="1" applyAlignment="1">
      <alignment horizontal="center" vertical="center"/>
    </xf>
    <xf numFmtId="177" fontId="17" fillId="0" borderId="0" xfId="0" applyNumberFormat="1" applyFont="1" applyFill="1" applyBorder="1" applyAlignment="1">
      <alignment horizontal="left" vertical="center"/>
    </xf>
    <xf numFmtId="176" fontId="16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178" fontId="19" fillId="0" borderId="0" xfId="0" applyNumberFormat="1" applyFont="1" applyFill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178" fontId="22" fillId="0" borderId="2" xfId="0" applyNumberFormat="1" applyFont="1" applyFill="1" applyBorder="1" applyAlignment="1">
      <alignment horizontal="center" vertical="center" wrapText="1"/>
    </xf>
    <xf numFmtId="178" fontId="22" fillId="0" borderId="6" xfId="0" applyNumberFormat="1" applyFont="1" applyFill="1" applyBorder="1" applyAlignment="1">
      <alignment horizontal="center" vertical="center" wrapText="1"/>
    </xf>
    <xf numFmtId="178" fontId="22" fillId="0" borderId="7" xfId="0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14" fontId="22" fillId="0" borderId="2" xfId="0" applyNumberFormat="1" applyFont="1" applyFill="1" applyBorder="1" applyAlignment="1">
      <alignment horizontal="center" vertical="center" wrapText="1"/>
    </xf>
    <xf numFmtId="178" fontId="24" fillId="0" borderId="2" xfId="0" applyNumberFormat="1" applyFont="1" applyFill="1" applyBorder="1" applyAlignment="1">
      <alignment horizontal="center" vertical="center"/>
    </xf>
    <xf numFmtId="0" fontId="25" fillId="0" borderId="2" xfId="6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vertical="center" wrapText="1"/>
    </xf>
    <xf numFmtId="180" fontId="28" fillId="0" borderId="2" xfId="60" applyNumberFormat="1" applyFont="1" applyFill="1" applyBorder="1" applyAlignment="1">
      <alignment horizontal="center" vertical="center" wrapText="1"/>
    </xf>
    <xf numFmtId="178" fontId="25" fillId="0" borderId="2" xfId="6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vertical="center" wrapText="1"/>
    </xf>
    <xf numFmtId="178" fontId="28" fillId="0" borderId="2" xfId="60" applyNumberFormat="1" applyFont="1" applyFill="1" applyBorder="1" applyAlignment="1">
      <alignment horizontal="center" vertical="center" wrapText="1"/>
    </xf>
    <xf numFmtId="178" fontId="29" fillId="0" borderId="2" xfId="0" applyNumberFormat="1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8" fontId="16" fillId="0" borderId="2" xfId="0" applyNumberFormat="1" applyFont="1" applyFill="1" applyBorder="1" applyAlignment="1">
      <alignment horizontal="center" vertical="center"/>
    </xf>
    <xf numFmtId="179" fontId="28" fillId="0" borderId="2" xfId="6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0" fontId="30" fillId="0" borderId="0" xfId="0" applyFont="1" applyFill="1" applyAlignment="1">
      <alignment horizontal="center" vertical="center"/>
    </xf>
    <xf numFmtId="177" fontId="22" fillId="0" borderId="2" xfId="0" applyNumberFormat="1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wrapText="1"/>
    </xf>
    <xf numFmtId="177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 wrapText="1"/>
    </xf>
    <xf numFmtId="177" fontId="22" fillId="0" borderId="7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left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81" fontId="16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32" fillId="0" borderId="2" xfId="0" applyFont="1" applyBorder="1" applyAlignment="1">
      <alignment horizontal="center" vertical="center" wrapText="1"/>
    </xf>
    <xf numFmtId="182" fontId="9" fillId="0" borderId="2" xfId="0" applyNumberFormat="1" applyFont="1" applyFill="1" applyBorder="1" applyAlignment="1">
      <alignment horizontal="center" vertical="center" wrapText="1"/>
    </xf>
    <xf numFmtId="49" fontId="33" fillId="0" borderId="2" xfId="21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0" fontId="2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left" vertical="center" wrapText="1"/>
    </xf>
    <xf numFmtId="0" fontId="34" fillId="0" borderId="2" xfId="0" applyFont="1" applyBorder="1" applyAlignment="1">
      <alignment horizontal="left" vertical="center" wrapText="1"/>
    </xf>
    <xf numFmtId="0" fontId="15" fillId="0" borderId="2" xfId="65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6" fillId="0" borderId="2" xfId="0" applyFont="1" applyFill="1" applyBorder="1" applyAlignment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_表2 到村到户项目" xfId="21"/>
    <cellStyle name="常规 8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5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2_2-1统计表_1" xfId="45"/>
    <cellStyle name="强调文字颜色 4" xfId="46" builtinId="41"/>
    <cellStyle name="20% - 强调文字颜色 4" xfId="47" builtinId="42"/>
    <cellStyle name="差_2007年检察院案件数 2 2 2" xfId="48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60% - Accent3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14" xfId="60"/>
    <cellStyle name="常规 18" xfId="61"/>
    <cellStyle name="常规 19" xfId="62"/>
    <cellStyle name="常规 2" xfId="63"/>
    <cellStyle name="常规 2 12" xfId="64"/>
    <cellStyle name="常规 3" xfId="65"/>
    <cellStyle name="40% - 强调文字颜色 2 2 4 2" xfId="66"/>
    <cellStyle name="20% - 强调文字颜色 1 3" xfId="6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abSelected="1" zoomScale="85" zoomScaleNormal="85" workbookViewId="0">
      <selection activeCell="S1" sqref="S$1:S$1048576"/>
    </sheetView>
  </sheetViews>
  <sheetFormatPr defaultColWidth="9" defaultRowHeight="14.25"/>
  <cols>
    <col min="1" max="1" width="4.25" style="38" customWidth="1"/>
    <col min="2" max="2" width="16.25" style="39" customWidth="1"/>
    <col min="3" max="3" width="5.375" style="40" customWidth="1"/>
    <col min="4" max="4" width="13.4333333333333" style="41" customWidth="1"/>
    <col min="5" max="5" width="8.875" style="41" customWidth="1"/>
    <col min="6" max="6" width="54.9916666666667" style="42" customWidth="1"/>
    <col min="7" max="7" width="10.9333333333333" style="43" customWidth="1"/>
    <col min="8" max="8" width="5.46666666666667" style="43" customWidth="1"/>
    <col min="9" max="9" width="4.84166666666667" style="44" customWidth="1"/>
    <col min="10" max="10" width="5.75" style="44" customWidth="1"/>
    <col min="11" max="11" width="10.15" style="44" customWidth="1"/>
    <col min="12" max="12" width="14.5333333333333" style="45" customWidth="1"/>
    <col min="13" max="13" width="6.75" style="41" customWidth="1"/>
    <col min="14" max="14" width="9.5" style="46" customWidth="1"/>
    <col min="15" max="15" width="9.53333333333333" style="46" customWidth="1"/>
    <col min="16" max="16" width="9.375" style="46" customWidth="1"/>
    <col min="17" max="17" width="7.5" style="46" customWidth="1"/>
    <col min="18" max="18" width="6.75" style="40" customWidth="1"/>
    <col min="19" max="19" width="9" style="47"/>
    <col min="20" max="16384" width="9" style="38"/>
  </cols>
  <sheetData>
    <row r="1" spans="1:17">
      <c r="A1" s="48"/>
      <c r="B1" s="48"/>
      <c r="C1" s="49"/>
      <c r="D1" s="49"/>
      <c r="E1" s="49"/>
      <c r="P1" s="40"/>
      <c r="Q1" s="40"/>
    </row>
    <row r="2" ht="27" spans="1:18">
      <c r="A2" s="50" t="s">
        <v>0</v>
      </c>
      <c r="B2" s="51"/>
      <c r="C2" s="50"/>
      <c r="D2" s="50"/>
      <c r="E2" s="50"/>
      <c r="F2" s="52"/>
      <c r="G2" s="53"/>
      <c r="H2" s="53"/>
      <c r="I2" s="50"/>
      <c r="J2" s="50"/>
      <c r="K2" s="50"/>
      <c r="L2" s="76"/>
      <c r="M2" s="77"/>
      <c r="N2" s="77"/>
      <c r="O2" s="77"/>
      <c r="P2" s="50"/>
      <c r="Q2" s="50"/>
      <c r="R2" s="50"/>
    </row>
    <row r="3" ht="13.5" spans="1:19">
      <c r="A3" s="54" t="s">
        <v>1</v>
      </c>
      <c r="B3" s="55" t="s">
        <v>2</v>
      </c>
      <c r="C3" s="55" t="s">
        <v>3</v>
      </c>
      <c r="D3" s="55" t="s">
        <v>4</v>
      </c>
      <c r="E3" s="55" t="s">
        <v>5</v>
      </c>
      <c r="F3" s="56" t="s">
        <v>6</v>
      </c>
      <c r="G3" s="57" t="s">
        <v>7</v>
      </c>
      <c r="H3" s="57"/>
      <c r="I3" s="78"/>
      <c r="J3" s="78"/>
      <c r="K3" s="78"/>
      <c r="L3" s="78" t="s">
        <v>8</v>
      </c>
      <c r="M3" s="78"/>
      <c r="N3" s="78"/>
      <c r="O3" s="78"/>
      <c r="P3" s="56" t="s">
        <v>9</v>
      </c>
      <c r="Q3" s="96" t="s">
        <v>10</v>
      </c>
      <c r="R3" s="56" t="s">
        <v>11</v>
      </c>
      <c r="S3" s="97" t="s">
        <v>12</v>
      </c>
    </row>
    <row r="4" ht="13.5" spans="1:19">
      <c r="A4" s="54"/>
      <c r="B4" s="55"/>
      <c r="C4" s="55"/>
      <c r="D4" s="55"/>
      <c r="E4" s="55"/>
      <c r="F4" s="56"/>
      <c r="G4" s="58" t="s">
        <v>13</v>
      </c>
      <c r="H4" s="58" t="s">
        <v>14</v>
      </c>
      <c r="I4" s="79" t="s">
        <v>15</v>
      </c>
      <c r="J4" s="79" t="s">
        <v>16</v>
      </c>
      <c r="K4" s="79" t="s">
        <v>17</v>
      </c>
      <c r="L4" s="80" t="s">
        <v>18</v>
      </c>
      <c r="M4" s="56" t="s">
        <v>19</v>
      </c>
      <c r="N4" s="81" t="s">
        <v>20</v>
      </c>
      <c r="O4" s="81" t="s">
        <v>21</v>
      </c>
      <c r="P4" s="56"/>
      <c r="Q4" s="98"/>
      <c r="R4" s="56"/>
      <c r="S4" s="99"/>
    </row>
    <row r="5" ht="45" customHeight="1" spans="1:19">
      <c r="A5" s="54"/>
      <c r="B5" s="55"/>
      <c r="C5" s="55"/>
      <c r="D5" s="55"/>
      <c r="E5" s="55"/>
      <c r="F5" s="56"/>
      <c r="G5" s="58"/>
      <c r="H5" s="58"/>
      <c r="I5" s="79"/>
      <c r="J5" s="79"/>
      <c r="K5" s="79"/>
      <c r="L5" s="80"/>
      <c r="M5" s="56"/>
      <c r="N5" s="81"/>
      <c r="O5" s="81"/>
      <c r="P5" s="56"/>
      <c r="Q5" s="98"/>
      <c r="R5" s="56"/>
      <c r="S5" s="99"/>
    </row>
    <row r="6" ht="29" customHeight="1" spans="1:19">
      <c r="A6" s="54"/>
      <c r="B6" s="55"/>
      <c r="C6" s="55"/>
      <c r="D6" s="55"/>
      <c r="E6" s="55"/>
      <c r="F6" s="56"/>
      <c r="G6" s="59"/>
      <c r="H6" s="59"/>
      <c r="I6" s="82"/>
      <c r="J6" s="82"/>
      <c r="K6" s="82"/>
      <c r="L6" s="80"/>
      <c r="M6" s="56"/>
      <c r="N6" s="81"/>
      <c r="O6" s="81"/>
      <c r="P6" s="56"/>
      <c r="Q6" s="100"/>
      <c r="R6" s="56"/>
      <c r="S6" s="101"/>
    </row>
    <row r="7" ht="41" customHeight="1" spans="1:19">
      <c r="A7" s="54"/>
      <c r="B7" s="60" t="s">
        <v>22</v>
      </c>
      <c r="C7" s="55"/>
      <c r="D7" s="55"/>
      <c r="E7" s="55"/>
      <c r="F7" s="61">
        <v>43664</v>
      </c>
      <c r="G7" s="62">
        <f>SUM(G8:G13)</f>
        <v>1360</v>
      </c>
      <c r="H7" s="62"/>
      <c r="I7" s="62"/>
      <c r="J7" s="62"/>
      <c r="K7" s="62">
        <f>SUM(K8:K13)</f>
        <v>1360</v>
      </c>
      <c r="L7" s="83"/>
      <c r="M7" s="56"/>
      <c r="N7" s="81"/>
      <c r="O7" s="81"/>
      <c r="P7" s="56"/>
      <c r="Q7" s="100"/>
      <c r="R7" s="56"/>
      <c r="S7" s="102"/>
    </row>
    <row r="8" s="38" customFormat="1" ht="348" customHeight="1" spans="1:19">
      <c r="A8" s="54">
        <v>1</v>
      </c>
      <c r="B8" s="63" t="s">
        <v>23</v>
      </c>
      <c r="C8" s="64" t="s">
        <v>24</v>
      </c>
      <c r="D8" s="65" t="s">
        <v>25</v>
      </c>
      <c r="E8" s="66" t="s">
        <v>26</v>
      </c>
      <c r="F8" s="67" t="s">
        <v>27</v>
      </c>
      <c r="G8" s="68">
        <v>275.629</v>
      </c>
      <c r="H8" s="69" t="s">
        <v>28</v>
      </c>
      <c r="I8" s="84"/>
      <c r="J8" s="84"/>
      <c r="K8" s="68">
        <v>275.629</v>
      </c>
      <c r="L8" s="18" t="s">
        <v>29</v>
      </c>
      <c r="M8" s="85">
        <v>138</v>
      </c>
      <c r="N8" s="86">
        <v>0.1674</v>
      </c>
      <c r="O8" s="86">
        <v>0.6696</v>
      </c>
      <c r="P8" s="87" t="s">
        <v>30</v>
      </c>
      <c r="Q8" s="87" t="s">
        <v>31</v>
      </c>
      <c r="R8" s="103" t="s">
        <v>32</v>
      </c>
      <c r="S8" s="102" t="s">
        <v>33</v>
      </c>
    </row>
    <row r="9" ht="408" customHeight="1" spans="1:19">
      <c r="A9" s="54">
        <v>2</v>
      </c>
      <c r="B9" s="63" t="s">
        <v>34</v>
      </c>
      <c r="C9" s="64" t="s">
        <v>24</v>
      </c>
      <c r="D9" s="65" t="s">
        <v>35</v>
      </c>
      <c r="E9" s="66" t="s">
        <v>36</v>
      </c>
      <c r="F9" s="70" t="s">
        <v>37</v>
      </c>
      <c r="G9" s="71">
        <v>186</v>
      </c>
      <c r="H9" s="72"/>
      <c r="I9" s="88"/>
      <c r="J9" s="89"/>
      <c r="K9" s="71">
        <v>186</v>
      </c>
      <c r="L9" s="90" t="s">
        <v>38</v>
      </c>
      <c r="M9" s="85">
        <v>141</v>
      </c>
      <c r="N9" s="85">
        <v>0.031</v>
      </c>
      <c r="O9" s="85">
        <v>0.031</v>
      </c>
      <c r="P9" s="91" t="s">
        <v>39</v>
      </c>
      <c r="Q9" s="91" t="s">
        <v>39</v>
      </c>
      <c r="R9" s="104" t="s">
        <v>40</v>
      </c>
      <c r="S9" s="102" t="s">
        <v>33</v>
      </c>
    </row>
    <row r="10" ht="56" customHeight="1" spans="1:19">
      <c r="A10" s="54">
        <v>3</v>
      </c>
      <c r="B10" s="63" t="s">
        <v>41</v>
      </c>
      <c r="C10" s="64" t="s">
        <v>24</v>
      </c>
      <c r="D10" s="65" t="s">
        <v>42</v>
      </c>
      <c r="E10" s="66" t="s">
        <v>36</v>
      </c>
      <c r="F10" s="70" t="s">
        <v>43</v>
      </c>
      <c r="G10" s="71">
        <v>8.28</v>
      </c>
      <c r="H10" s="73"/>
      <c r="I10" s="88"/>
      <c r="J10" s="92"/>
      <c r="K10" s="71">
        <v>8.28</v>
      </c>
      <c r="L10" s="90" t="s">
        <v>38</v>
      </c>
      <c r="M10" s="93" t="s">
        <v>44</v>
      </c>
      <c r="N10" s="93" t="s">
        <v>45</v>
      </c>
      <c r="O10" s="93" t="s">
        <v>45</v>
      </c>
      <c r="P10" s="91" t="s">
        <v>39</v>
      </c>
      <c r="Q10" s="91" t="s">
        <v>39</v>
      </c>
      <c r="R10" s="105"/>
      <c r="S10" s="102" t="s">
        <v>33</v>
      </c>
    </row>
    <row r="11" ht="51" customHeight="1" spans="1:19">
      <c r="A11" s="54">
        <v>4</v>
      </c>
      <c r="B11" s="63" t="s">
        <v>46</v>
      </c>
      <c r="C11" s="64" t="s">
        <v>24</v>
      </c>
      <c r="D11" s="65" t="s">
        <v>42</v>
      </c>
      <c r="E11" s="66" t="s">
        <v>36</v>
      </c>
      <c r="F11" s="70" t="s">
        <v>47</v>
      </c>
      <c r="G11" s="68">
        <v>329.352</v>
      </c>
      <c r="H11" s="73"/>
      <c r="I11" s="88"/>
      <c r="J11" s="92"/>
      <c r="K11" s="68">
        <v>329.352</v>
      </c>
      <c r="L11" s="90" t="s">
        <v>48</v>
      </c>
      <c r="M11" s="93" t="s">
        <v>44</v>
      </c>
      <c r="N11" s="93" t="s">
        <v>49</v>
      </c>
      <c r="O11" s="94">
        <v>3.6123</v>
      </c>
      <c r="P11" s="91" t="s">
        <v>39</v>
      </c>
      <c r="Q11" s="91" t="s">
        <v>39</v>
      </c>
      <c r="R11" s="106"/>
      <c r="S11" s="102" t="s">
        <v>33</v>
      </c>
    </row>
    <row r="12" ht="126" customHeight="1" spans="1:19">
      <c r="A12" s="54">
        <v>5</v>
      </c>
      <c r="B12" s="63" t="s">
        <v>50</v>
      </c>
      <c r="C12" s="64" t="s">
        <v>24</v>
      </c>
      <c r="D12" s="65" t="s">
        <v>42</v>
      </c>
      <c r="E12" s="66" t="s">
        <v>36</v>
      </c>
      <c r="F12" s="70" t="s">
        <v>51</v>
      </c>
      <c r="G12" s="71">
        <v>90</v>
      </c>
      <c r="H12" s="74"/>
      <c r="I12" s="88"/>
      <c r="J12" s="88"/>
      <c r="K12" s="71">
        <v>90</v>
      </c>
      <c r="L12" s="90" t="s">
        <v>52</v>
      </c>
      <c r="M12" s="85">
        <v>141</v>
      </c>
      <c r="N12" s="95">
        <v>0.3</v>
      </c>
      <c r="O12" s="95">
        <v>1.2</v>
      </c>
      <c r="P12" s="91" t="s">
        <v>30</v>
      </c>
      <c r="Q12" s="104" t="s">
        <v>53</v>
      </c>
      <c r="R12" s="104" t="s">
        <v>54</v>
      </c>
      <c r="S12" s="102" t="s">
        <v>33</v>
      </c>
    </row>
    <row r="13" ht="52" customHeight="1" spans="1:19">
      <c r="A13" s="54">
        <v>6</v>
      </c>
      <c r="B13" s="63" t="s">
        <v>55</v>
      </c>
      <c r="C13" s="64" t="s">
        <v>24</v>
      </c>
      <c r="D13" s="65" t="s">
        <v>42</v>
      </c>
      <c r="E13" s="66" t="s">
        <v>36</v>
      </c>
      <c r="F13" s="70" t="s">
        <v>56</v>
      </c>
      <c r="G13" s="75">
        <v>470.739</v>
      </c>
      <c r="H13" s="74"/>
      <c r="I13" s="88"/>
      <c r="J13" s="88"/>
      <c r="K13" s="75">
        <v>470.739</v>
      </c>
      <c r="L13" s="90" t="s">
        <v>57</v>
      </c>
      <c r="M13" s="85">
        <v>141</v>
      </c>
      <c r="N13" s="95">
        <v>1.1915</v>
      </c>
      <c r="O13" s="95">
        <v>5.0983</v>
      </c>
      <c r="P13" s="91" t="s">
        <v>58</v>
      </c>
      <c r="Q13" s="104" t="s">
        <v>53</v>
      </c>
      <c r="R13" s="107"/>
      <c r="S13" s="102" t="s">
        <v>33</v>
      </c>
    </row>
  </sheetData>
  <mergeCells count="23">
    <mergeCell ref="A1:B1"/>
    <mergeCell ref="A2:R2"/>
    <mergeCell ref="G3:K3"/>
    <mergeCell ref="L3:O3"/>
    <mergeCell ref="A3:A6"/>
    <mergeCell ref="B3:B6"/>
    <mergeCell ref="C3:C6"/>
    <mergeCell ref="D3:D6"/>
    <mergeCell ref="E3:E6"/>
    <mergeCell ref="F3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3:P6"/>
    <mergeCell ref="Q3:Q6"/>
    <mergeCell ref="R3:R6"/>
    <mergeCell ref="S3:S6"/>
  </mergeCells>
  <pageMargins left="0.588888888888889" right="0.388888888888889" top="0.55" bottom="0.388888888888889" header="0.5" footer="0.354166666666667"/>
  <pageSetup paperSize="8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opLeftCell="A31" workbookViewId="0">
      <selection activeCell="M8" sqref="M8"/>
    </sheetView>
  </sheetViews>
  <sheetFormatPr defaultColWidth="9" defaultRowHeight="13.5"/>
  <cols>
    <col min="5" max="5" width="37" customWidth="1"/>
  </cols>
  <sheetData>
    <row r="1" ht="27" spans="1:10">
      <c r="A1" s="1" t="s">
        <v>59</v>
      </c>
      <c r="B1" s="1"/>
      <c r="C1" s="1"/>
      <c r="D1" s="2"/>
      <c r="E1" s="1"/>
      <c r="F1" s="1"/>
      <c r="G1" s="1"/>
      <c r="H1" s="1"/>
      <c r="I1" s="1"/>
      <c r="J1" s="1"/>
    </row>
    <row r="2" ht="14.25" spans="1:10">
      <c r="A2" s="3"/>
      <c r="B2" s="4"/>
      <c r="C2" s="4"/>
      <c r="D2" s="5"/>
      <c r="E2" s="4"/>
      <c r="F2" s="4"/>
      <c r="G2" s="6"/>
      <c r="H2" s="6" t="s">
        <v>60</v>
      </c>
      <c r="I2" s="6"/>
      <c r="J2" s="6"/>
    </row>
    <row r="3" ht="14.25" spans="1:10">
      <c r="A3" s="7" t="s">
        <v>61</v>
      </c>
      <c r="B3" s="7" t="s">
        <v>3</v>
      </c>
      <c r="C3" s="8" t="s">
        <v>62</v>
      </c>
      <c r="D3" s="9" t="s">
        <v>63</v>
      </c>
      <c r="E3" s="8"/>
      <c r="F3" s="8"/>
      <c r="G3" s="8" t="s">
        <v>64</v>
      </c>
      <c r="H3" s="8" t="s">
        <v>65</v>
      </c>
      <c r="I3" s="8" t="s">
        <v>66</v>
      </c>
      <c r="J3" s="8" t="s">
        <v>12</v>
      </c>
    </row>
    <row r="4" ht="57" spans="1:10">
      <c r="A4" s="7"/>
      <c r="B4" s="7"/>
      <c r="C4" s="8"/>
      <c r="D4" s="9" t="s">
        <v>67</v>
      </c>
      <c r="E4" s="8" t="s">
        <v>68</v>
      </c>
      <c r="F4" s="8" t="s">
        <v>69</v>
      </c>
      <c r="G4" s="8"/>
      <c r="H4" s="8"/>
      <c r="I4" s="8"/>
      <c r="J4" s="8"/>
    </row>
    <row r="5" spans="1:10">
      <c r="A5" s="10" t="s">
        <v>70</v>
      </c>
      <c r="B5" s="10"/>
      <c r="C5" s="10"/>
      <c r="D5" s="11">
        <f>D6+D19+D36+D49+D64+D98+D81</f>
        <v>1503.725</v>
      </c>
      <c r="E5" s="12"/>
      <c r="F5" s="12"/>
      <c r="G5" s="13"/>
      <c r="H5" s="13"/>
      <c r="I5" s="13"/>
      <c r="J5" s="13"/>
    </row>
    <row r="6" ht="36" spans="1:10">
      <c r="A6" s="14" t="s">
        <v>71</v>
      </c>
      <c r="B6" s="10"/>
      <c r="C6" s="10"/>
      <c r="D6" s="11">
        <f>SUM(D7:D18)</f>
        <v>368.625</v>
      </c>
      <c r="E6" s="10" t="s">
        <v>72</v>
      </c>
      <c r="F6" s="12"/>
      <c r="G6" s="13"/>
      <c r="H6" s="13"/>
      <c r="I6" s="13"/>
      <c r="J6" s="13"/>
    </row>
    <row r="7" ht="36" spans="1:10">
      <c r="A7" s="15" t="s">
        <v>73</v>
      </c>
      <c r="B7" s="13" t="s">
        <v>74</v>
      </c>
      <c r="C7" s="16"/>
      <c r="D7" s="17">
        <v>21.375</v>
      </c>
      <c r="E7" s="18" t="s">
        <v>75</v>
      </c>
      <c r="F7" s="19" t="s">
        <v>38</v>
      </c>
      <c r="G7" s="13" t="s">
        <v>76</v>
      </c>
      <c r="H7" s="20" t="s">
        <v>77</v>
      </c>
      <c r="I7" s="13" t="s">
        <v>78</v>
      </c>
      <c r="J7" s="13" t="s">
        <v>33</v>
      </c>
    </row>
    <row r="8" ht="36" spans="1:10">
      <c r="A8" s="15" t="s">
        <v>79</v>
      </c>
      <c r="B8" s="13" t="s">
        <v>74</v>
      </c>
      <c r="C8" s="16"/>
      <c r="D8" s="17">
        <v>29.25</v>
      </c>
      <c r="E8" s="18" t="s">
        <v>80</v>
      </c>
      <c r="F8" s="19" t="s">
        <v>38</v>
      </c>
      <c r="G8" s="13" t="s">
        <v>76</v>
      </c>
      <c r="H8" s="20" t="s">
        <v>81</v>
      </c>
      <c r="I8" s="13" t="s">
        <v>78</v>
      </c>
      <c r="J8" s="13" t="s">
        <v>33</v>
      </c>
    </row>
    <row r="9" ht="36" spans="1:10">
      <c r="A9" s="15" t="s">
        <v>82</v>
      </c>
      <c r="B9" s="13" t="s">
        <v>74</v>
      </c>
      <c r="C9" s="16"/>
      <c r="D9" s="17">
        <v>25.125</v>
      </c>
      <c r="E9" s="18" t="s">
        <v>83</v>
      </c>
      <c r="F9" s="19" t="s">
        <v>38</v>
      </c>
      <c r="G9" s="13" t="s">
        <v>76</v>
      </c>
      <c r="H9" s="20" t="s">
        <v>84</v>
      </c>
      <c r="I9" s="13" t="s">
        <v>78</v>
      </c>
      <c r="J9" s="13" t="s">
        <v>33</v>
      </c>
    </row>
    <row r="10" ht="36" spans="1:10">
      <c r="A10" s="15" t="s">
        <v>85</v>
      </c>
      <c r="B10" s="13" t="s">
        <v>74</v>
      </c>
      <c r="C10" s="21"/>
      <c r="D10" s="17">
        <v>5.25</v>
      </c>
      <c r="E10" s="22" t="s">
        <v>86</v>
      </c>
      <c r="F10" s="23" t="s">
        <v>38</v>
      </c>
      <c r="G10" s="13" t="s">
        <v>76</v>
      </c>
      <c r="H10" s="20" t="s">
        <v>87</v>
      </c>
      <c r="I10" s="13" t="s">
        <v>78</v>
      </c>
      <c r="J10" s="13" t="s">
        <v>33</v>
      </c>
    </row>
    <row r="11" ht="36" spans="1:10">
      <c r="A11" s="15" t="s">
        <v>88</v>
      </c>
      <c r="B11" s="13" t="s">
        <v>74</v>
      </c>
      <c r="C11" s="24"/>
      <c r="D11" s="17">
        <v>36</v>
      </c>
      <c r="E11" s="18" t="s">
        <v>89</v>
      </c>
      <c r="F11" s="23" t="s">
        <v>38</v>
      </c>
      <c r="G11" s="13" t="s">
        <v>76</v>
      </c>
      <c r="H11" s="20" t="s">
        <v>90</v>
      </c>
      <c r="I11" s="13" t="s">
        <v>78</v>
      </c>
      <c r="J11" s="13" t="s">
        <v>33</v>
      </c>
    </row>
    <row r="12" ht="36" spans="1:10">
      <c r="A12" s="15" t="s">
        <v>91</v>
      </c>
      <c r="B12" s="13" t="s">
        <v>74</v>
      </c>
      <c r="C12" s="24"/>
      <c r="D12" s="17">
        <v>35.25</v>
      </c>
      <c r="E12" s="18" t="s">
        <v>92</v>
      </c>
      <c r="F12" s="23" t="s">
        <v>38</v>
      </c>
      <c r="G12" s="13" t="s">
        <v>76</v>
      </c>
      <c r="H12" s="20" t="s">
        <v>93</v>
      </c>
      <c r="I12" s="13" t="s">
        <v>78</v>
      </c>
      <c r="J12" s="13" t="s">
        <v>33</v>
      </c>
    </row>
    <row r="13" ht="36" spans="1:10">
      <c r="A13" s="15" t="s">
        <v>94</v>
      </c>
      <c r="B13" s="13" t="s">
        <v>74</v>
      </c>
      <c r="C13" s="24"/>
      <c r="D13" s="17">
        <v>53.625</v>
      </c>
      <c r="E13" s="18" t="s">
        <v>95</v>
      </c>
      <c r="F13" s="23" t="s">
        <v>38</v>
      </c>
      <c r="G13" s="13" t="s">
        <v>76</v>
      </c>
      <c r="H13" s="20" t="s">
        <v>96</v>
      </c>
      <c r="I13" s="13" t="s">
        <v>78</v>
      </c>
      <c r="J13" s="13" t="s">
        <v>33</v>
      </c>
    </row>
    <row r="14" ht="36" spans="1:10">
      <c r="A14" s="15" t="s">
        <v>97</v>
      </c>
      <c r="B14" s="13" t="s">
        <v>74</v>
      </c>
      <c r="C14" s="24"/>
      <c r="D14" s="17">
        <v>109.875</v>
      </c>
      <c r="E14" s="18" t="s">
        <v>98</v>
      </c>
      <c r="F14" s="23" t="s">
        <v>38</v>
      </c>
      <c r="G14" s="13" t="s">
        <v>76</v>
      </c>
      <c r="H14" s="20" t="s">
        <v>99</v>
      </c>
      <c r="I14" s="13" t="s">
        <v>78</v>
      </c>
      <c r="J14" s="13" t="s">
        <v>33</v>
      </c>
    </row>
    <row r="15" ht="36" spans="1:10">
      <c r="A15" s="15" t="s">
        <v>100</v>
      </c>
      <c r="B15" s="13" t="s">
        <v>74</v>
      </c>
      <c r="C15" s="24"/>
      <c r="D15" s="17">
        <v>7.875</v>
      </c>
      <c r="E15" s="18" t="s">
        <v>101</v>
      </c>
      <c r="F15" s="23" t="s">
        <v>38</v>
      </c>
      <c r="G15" s="13" t="s">
        <v>76</v>
      </c>
      <c r="H15" s="20" t="s">
        <v>102</v>
      </c>
      <c r="I15" s="13" t="s">
        <v>78</v>
      </c>
      <c r="J15" s="13" t="s">
        <v>33</v>
      </c>
    </row>
    <row r="16" ht="36" spans="1:10">
      <c r="A16" s="15" t="s">
        <v>103</v>
      </c>
      <c r="B16" s="13" t="s">
        <v>74</v>
      </c>
      <c r="C16" s="24"/>
      <c r="D16" s="17">
        <v>30</v>
      </c>
      <c r="E16" s="18" t="s">
        <v>104</v>
      </c>
      <c r="F16" s="23" t="s">
        <v>38</v>
      </c>
      <c r="G16" s="13" t="s">
        <v>76</v>
      </c>
      <c r="H16" s="20" t="s">
        <v>105</v>
      </c>
      <c r="I16" s="13" t="s">
        <v>78</v>
      </c>
      <c r="J16" s="13" t="s">
        <v>33</v>
      </c>
    </row>
    <row r="17" ht="36" spans="1:10">
      <c r="A17" s="15" t="s">
        <v>106</v>
      </c>
      <c r="B17" s="13" t="s">
        <v>74</v>
      </c>
      <c r="C17" s="24"/>
      <c r="D17" s="17">
        <v>1.5</v>
      </c>
      <c r="E17" s="18" t="s">
        <v>107</v>
      </c>
      <c r="F17" s="25" t="s">
        <v>38</v>
      </c>
      <c r="G17" s="13" t="s">
        <v>76</v>
      </c>
      <c r="H17" s="20" t="s">
        <v>108</v>
      </c>
      <c r="I17" s="13" t="s">
        <v>78</v>
      </c>
      <c r="J17" s="13" t="s">
        <v>33</v>
      </c>
    </row>
    <row r="18" ht="36" spans="1:10">
      <c r="A18" s="15" t="s">
        <v>109</v>
      </c>
      <c r="B18" s="13" t="s">
        <v>74</v>
      </c>
      <c r="C18" s="24"/>
      <c r="D18" s="17">
        <v>13.5</v>
      </c>
      <c r="E18" s="18" t="s">
        <v>110</v>
      </c>
      <c r="F18" s="25" t="s">
        <v>38</v>
      </c>
      <c r="G18" s="13" t="s">
        <v>76</v>
      </c>
      <c r="H18" s="20" t="s">
        <v>111</v>
      </c>
      <c r="I18" s="13" t="s">
        <v>78</v>
      </c>
      <c r="J18" s="13" t="s">
        <v>33</v>
      </c>
    </row>
    <row r="19" ht="48" spans="1:10">
      <c r="A19" s="26" t="s">
        <v>112</v>
      </c>
      <c r="B19" s="24"/>
      <c r="C19" s="24"/>
      <c r="D19" s="27">
        <f>SUM(D20:D35)</f>
        <v>500</v>
      </c>
      <c r="E19" s="28" t="s">
        <v>113</v>
      </c>
      <c r="F19" s="29"/>
      <c r="G19" s="30"/>
      <c r="H19" s="30"/>
      <c r="I19" s="30"/>
      <c r="J19" s="30"/>
    </row>
    <row r="20" ht="36" spans="1:10">
      <c r="A20" s="15" t="s">
        <v>114</v>
      </c>
      <c r="B20" s="24" t="s">
        <v>74</v>
      </c>
      <c r="C20" s="24"/>
      <c r="D20" s="17">
        <v>15.5</v>
      </c>
      <c r="E20" s="18" t="s">
        <v>115</v>
      </c>
      <c r="F20" s="29" t="s">
        <v>38</v>
      </c>
      <c r="G20" s="24" t="s">
        <v>116</v>
      </c>
      <c r="H20" s="31" t="s">
        <v>117</v>
      </c>
      <c r="I20" s="13" t="s">
        <v>78</v>
      </c>
      <c r="J20" s="13" t="s">
        <v>33</v>
      </c>
    </row>
    <row r="21" ht="36" spans="1:10">
      <c r="A21" s="15" t="s">
        <v>118</v>
      </c>
      <c r="B21" s="24" t="s">
        <v>74</v>
      </c>
      <c r="C21" s="24"/>
      <c r="D21" s="17">
        <v>28</v>
      </c>
      <c r="E21" s="18" t="s">
        <v>119</v>
      </c>
      <c r="F21" s="29" t="s">
        <v>38</v>
      </c>
      <c r="G21" s="24" t="s">
        <v>116</v>
      </c>
      <c r="H21" s="31" t="s">
        <v>77</v>
      </c>
      <c r="I21" s="13" t="s">
        <v>78</v>
      </c>
      <c r="J21" s="13" t="s">
        <v>33</v>
      </c>
    </row>
    <row r="22" ht="36" spans="1:10">
      <c r="A22" s="15" t="s">
        <v>120</v>
      </c>
      <c r="B22" s="24" t="s">
        <v>74</v>
      </c>
      <c r="C22" s="24"/>
      <c r="D22" s="17">
        <v>24</v>
      </c>
      <c r="E22" s="18" t="s">
        <v>121</v>
      </c>
      <c r="F22" s="29" t="s">
        <v>38</v>
      </c>
      <c r="G22" s="24" t="s">
        <v>116</v>
      </c>
      <c r="H22" s="31" t="s">
        <v>122</v>
      </c>
      <c r="I22" s="13" t="s">
        <v>78</v>
      </c>
      <c r="J22" s="13" t="s">
        <v>33</v>
      </c>
    </row>
    <row r="23" ht="36" spans="1:10">
      <c r="A23" s="15" t="s">
        <v>123</v>
      </c>
      <c r="B23" s="24" t="s">
        <v>74</v>
      </c>
      <c r="C23" s="24"/>
      <c r="D23" s="17">
        <v>35.5</v>
      </c>
      <c r="E23" s="18" t="s">
        <v>124</v>
      </c>
      <c r="F23" s="29" t="s">
        <v>38</v>
      </c>
      <c r="G23" s="24" t="s">
        <v>116</v>
      </c>
      <c r="H23" s="31" t="s">
        <v>81</v>
      </c>
      <c r="I23" s="13" t="s">
        <v>78</v>
      </c>
      <c r="J23" s="13" t="s">
        <v>33</v>
      </c>
    </row>
    <row r="24" ht="36" spans="1:10">
      <c r="A24" s="15" t="s">
        <v>125</v>
      </c>
      <c r="B24" s="24" t="s">
        <v>74</v>
      </c>
      <c r="C24" s="24"/>
      <c r="D24" s="17">
        <v>31</v>
      </c>
      <c r="E24" s="18" t="s">
        <v>126</v>
      </c>
      <c r="F24" s="29" t="s">
        <v>38</v>
      </c>
      <c r="G24" s="24" t="s">
        <v>116</v>
      </c>
      <c r="H24" s="31" t="s">
        <v>84</v>
      </c>
      <c r="I24" s="13" t="s">
        <v>78</v>
      </c>
      <c r="J24" s="13" t="s">
        <v>33</v>
      </c>
    </row>
    <row r="25" ht="36" spans="1:10">
      <c r="A25" s="15" t="s">
        <v>127</v>
      </c>
      <c r="B25" s="24" t="s">
        <v>74</v>
      </c>
      <c r="C25" s="24"/>
      <c r="D25" s="17">
        <v>9.5</v>
      </c>
      <c r="E25" s="18" t="s">
        <v>128</v>
      </c>
      <c r="F25" s="29" t="s">
        <v>38</v>
      </c>
      <c r="G25" s="24" t="s">
        <v>116</v>
      </c>
      <c r="H25" s="31" t="s">
        <v>87</v>
      </c>
      <c r="I25" s="13" t="s">
        <v>78</v>
      </c>
      <c r="J25" s="13" t="s">
        <v>33</v>
      </c>
    </row>
    <row r="26" ht="36" spans="1:10">
      <c r="A26" s="15" t="s">
        <v>129</v>
      </c>
      <c r="B26" s="24" t="s">
        <v>74</v>
      </c>
      <c r="C26" s="24"/>
      <c r="D26" s="17">
        <v>43.5</v>
      </c>
      <c r="E26" s="18" t="s">
        <v>130</v>
      </c>
      <c r="F26" s="29" t="s">
        <v>38</v>
      </c>
      <c r="G26" s="24" t="s">
        <v>116</v>
      </c>
      <c r="H26" s="31" t="s">
        <v>90</v>
      </c>
      <c r="I26" s="13" t="s">
        <v>78</v>
      </c>
      <c r="J26" s="13" t="s">
        <v>33</v>
      </c>
    </row>
    <row r="27" ht="36" spans="1:10">
      <c r="A27" s="15" t="s">
        <v>131</v>
      </c>
      <c r="B27" s="24" t="s">
        <v>74</v>
      </c>
      <c r="C27" s="24"/>
      <c r="D27" s="17">
        <v>7</v>
      </c>
      <c r="E27" s="18" t="s">
        <v>132</v>
      </c>
      <c r="F27" s="29" t="s">
        <v>38</v>
      </c>
      <c r="G27" s="24" t="s">
        <v>116</v>
      </c>
      <c r="H27" s="31" t="s">
        <v>133</v>
      </c>
      <c r="I27" s="13" t="s">
        <v>78</v>
      </c>
      <c r="J27" s="13" t="s">
        <v>33</v>
      </c>
    </row>
    <row r="28" ht="36" spans="1:10">
      <c r="A28" s="15" t="s">
        <v>134</v>
      </c>
      <c r="B28" s="24" t="s">
        <v>74</v>
      </c>
      <c r="C28" s="24"/>
      <c r="D28" s="17">
        <v>41.5</v>
      </c>
      <c r="E28" s="18" t="s">
        <v>135</v>
      </c>
      <c r="F28" s="29" t="s">
        <v>38</v>
      </c>
      <c r="G28" s="24" t="s">
        <v>116</v>
      </c>
      <c r="H28" s="31" t="s">
        <v>93</v>
      </c>
      <c r="I28" s="13" t="s">
        <v>78</v>
      </c>
      <c r="J28" s="13" t="s">
        <v>33</v>
      </c>
    </row>
    <row r="29" ht="36" spans="1:10">
      <c r="A29" s="15" t="s">
        <v>136</v>
      </c>
      <c r="B29" s="24" t="s">
        <v>74</v>
      </c>
      <c r="C29" s="24"/>
      <c r="D29" s="17">
        <v>61.5</v>
      </c>
      <c r="E29" s="18" t="s">
        <v>137</v>
      </c>
      <c r="F29" s="29" t="s">
        <v>38</v>
      </c>
      <c r="G29" s="24" t="s">
        <v>116</v>
      </c>
      <c r="H29" s="31" t="s">
        <v>96</v>
      </c>
      <c r="I29" s="13" t="s">
        <v>78</v>
      </c>
      <c r="J29" s="13" t="s">
        <v>33</v>
      </c>
    </row>
    <row r="30" ht="36" spans="1:10">
      <c r="A30" s="15" t="s">
        <v>138</v>
      </c>
      <c r="B30" s="24" t="s">
        <v>74</v>
      </c>
      <c r="C30" s="24"/>
      <c r="D30" s="17">
        <v>1</v>
      </c>
      <c r="E30" s="18" t="s">
        <v>139</v>
      </c>
      <c r="F30" s="29" t="s">
        <v>38</v>
      </c>
      <c r="G30" s="24" t="s">
        <v>116</v>
      </c>
      <c r="H30" s="31" t="s">
        <v>140</v>
      </c>
      <c r="I30" s="13" t="s">
        <v>78</v>
      </c>
      <c r="J30" s="13" t="s">
        <v>33</v>
      </c>
    </row>
    <row r="31" ht="36" spans="1:10">
      <c r="A31" s="15" t="s">
        <v>141</v>
      </c>
      <c r="B31" s="24" t="s">
        <v>74</v>
      </c>
      <c r="C31" s="24"/>
      <c r="D31" s="17">
        <v>13.5</v>
      </c>
      <c r="E31" s="18" t="s">
        <v>142</v>
      </c>
      <c r="F31" s="29" t="s">
        <v>38</v>
      </c>
      <c r="G31" s="24" t="s">
        <v>116</v>
      </c>
      <c r="H31" s="31" t="s">
        <v>102</v>
      </c>
      <c r="I31" s="13" t="s">
        <v>78</v>
      </c>
      <c r="J31" s="13" t="s">
        <v>33</v>
      </c>
    </row>
    <row r="32" ht="36" spans="1:10">
      <c r="A32" s="15" t="s">
        <v>143</v>
      </c>
      <c r="B32" s="24" t="s">
        <v>74</v>
      </c>
      <c r="C32" s="24"/>
      <c r="D32" s="17">
        <v>35</v>
      </c>
      <c r="E32" s="18" t="s">
        <v>144</v>
      </c>
      <c r="F32" s="29" t="s">
        <v>38</v>
      </c>
      <c r="G32" s="24" t="s">
        <v>116</v>
      </c>
      <c r="H32" s="31" t="s">
        <v>105</v>
      </c>
      <c r="I32" s="13" t="s">
        <v>78</v>
      </c>
      <c r="J32" s="13" t="s">
        <v>33</v>
      </c>
    </row>
    <row r="33" ht="48" spans="1:10">
      <c r="A33" s="15" t="s">
        <v>145</v>
      </c>
      <c r="B33" s="24" t="s">
        <v>74</v>
      </c>
      <c r="C33" s="24"/>
      <c r="D33" s="17">
        <v>9.5</v>
      </c>
      <c r="E33" s="18" t="s">
        <v>128</v>
      </c>
      <c r="F33" s="29" t="s">
        <v>38</v>
      </c>
      <c r="G33" s="24" t="s">
        <v>116</v>
      </c>
      <c r="H33" s="31" t="s">
        <v>108</v>
      </c>
      <c r="I33" s="13" t="s">
        <v>78</v>
      </c>
      <c r="J33" s="13" t="s">
        <v>33</v>
      </c>
    </row>
    <row r="34" ht="36" spans="1:10">
      <c r="A34" s="15" t="s">
        <v>146</v>
      </c>
      <c r="B34" s="24" t="s">
        <v>74</v>
      </c>
      <c r="C34" s="24"/>
      <c r="D34" s="17">
        <v>19</v>
      </c>
      <c r="E34" s="18" t="s">
        <v>147</v>
      </c>
      <c r="F34" s="29" t="s">
        <v>38</v>
      </c>
      <c r="G34" s="24" t="s">
        <v>116</v>
      </c>
      <c r="H34" s="31" t="s">
        <v>111</v>
      </c>
      <c r="I34" s="13" t="s">
        <v>78</v>
      </c>
      <c r="J34" s="13" t="s">
        <v>33</v>
      </c>
    </row>
    <row r="35" ht="36" spans="1:10">
      <c r="A35" s="15" t="s">
        <v>148</v>
      </c>
      <c r="B35" s="24" t="s">
        <v>74</v>
      </c>
      <c r="C35" s="24"/>
      <c r="D35" s="17">
        <v>125</v>
      </c>
      <c r="E35" s="18" t="s">
        <v>149</v>
      </c>
      <c r="F35" s="29" t="s">
        <v>38</v>
      </c>
      <c r="G35" s="24" t="s">
        <v>116</v>
      </c>
      <c r="H35" s="31" t="s">
        <v>99</v>
      </c>
      <c r="I35" s="13" t="s">
        <v>78</v>
      </c>
      <c r="J35" s="13" t="s">
        <v>33</v>
      </c>
    </row>
    <row r="36" ht="48" spans="1:10">
      <c r="A36" s="26" t="s">
        <v>150</v>
      </c>
      <c r="B36" s="24"/>
      <c r="C36" s="24"/>
      <c r="D36" s="27">
        <f>SUM(D37:D48)</f>
        <v>28</v>
      </c>
      <c r="E36" s="28" t="s">
        <v>151</v>
      </c>
      <c r="F36" s="29"/>
      <c r="G36" s="30"/>
      <c r="H36" s="30"/>
      <c r="I36" s="30"/>
      <c r="J36" s="30"/>
    </row>
    <row r="37" ht="36" spans="1:10">
      <c r="A37" s="15" t="s">
        <v>152</v>
      </c>
      <c r="B37" s="24" t="s">
        <v>74</v>
      </c>
      <c r="C37" s="24"/>
      <c r="D37" s="32">
        <v>6</v>
      </c>
      <c r="E37" s="15" t="s">
        <v>153</v>
      </c>
      <c r="F37" s="29" t="s">
        <v>38</v>
      </c>
      <c r="G37" s="24" t="s">
        <v>154</v>
      </c>
      <c r="H37" s="31" t="s">
        <v>77</v>
      </c>
      <c r="I37" s="13" t="s">
        <v>78</v>
      </c>
      <c r="J37" s="13" t="s">
        <v>33</v>
      </c>
    </row>
    <row r="38" ht="36" spans="1:10">
      <c r="A38" s="15" t="s">
        <v>155</v>
      </c>
      <c r="B38" s="24" t="s">
        <v>74</v>
      </c>
      <c r="C38" s="24"/>
      <c r="D38" s="32">
        <v>7.5</v>
      </c>
      <c r="E38" s="15" t="s">
        <v>156</v>
      </c>
      <c r="F38" s="29" t="s">
        <v>38</v>
      </c>
      <c r="G38" s="24" t="s">
        <v>154</v>
      </c>
      <c r="H38" s="31" t="s">
        <v>99</v>
      </c>
      <c r="I38" s="13" t="s">
        <v>78</v>
      </c>
      <c r="J38" s="13" t="s">
        <v>33</v>
      </c>
    </row>
    <row r="39" ht="48" spans="1:10">
      <c r="A39" s="15" t="s">
        <v>157</v>
      </c>
      <c r="B39" s="24" t="s">
        <v>74</v>
      </c>
      <c r="C39" s="24"/>
      <c r="D39" s="32">
        <v>4.5</v>
      </c>
      <c r="E39" s="15" t="s">
        <v>158</v>
      </c>
      <c r="F39" s="29" t="s">
        <v>38</v>
      </c>
      <c r="G39" s="24" t="s">
        <v>154</v>
      </c>
      <c r="H39" s="31" t="s">
        <v>108</v>
      </c>
      <c r="I39" s="13" t="s">
        <v>78</v>
      </c>
      <c r="J39" s="13" t="s">
        <v>33</v>
      </c>
    </row>
    <row r="40" ht="36" spans="1:10">
      <c r="A40" s="15" t="s">
        <v>159</v>
      </c>
      <c r="B40" s="24" t="s">
        <v>74</v>
      </c>
      <c r="C40" s="24"/>
      <c r="D40" s="32">
        <v>1</v>
      </c>
      <c r="E40" s="15" t="s">
        <v>160</v>
      </c>
      <c r="F40" s="29" t="s">
        <v>38</v>
      </c>
      <c r="G40" s="24" t="s">
        <v>154</v>
      </c>
      <c r="H40" s="31" t="s">
        <v>81</v>
      </c>
      <c r="I40" s="13" t="s">
        <v>78</v>
      </c>
      <c r="J40" s="13" t="s">
        <v>33</v>
      </c>
    </row>
    <row r="41" ht="36" spans="1:10">
      <c r="A41" s="15" t="s">
        <v>161</v>
      </c>
      <c r="B41" s="24" t="s">
        <v>74</v>
      </c>
      <c r="C41" s="24"/>
      <c r="D41" s="32">
        <v>2</v>
      </c>
      <c r="E41" s="15" t="s">
        <v>162</v>
      </c>
      <c r="F41" s="29" t="s">
        <v>38</v>
      </c>
      <c r="G41" s="24" t="s">
        <v>154</v>
      </c>
      <c r="H41" s="31" t="s">
        <v>111</v>
      </c>
      <c r="I41" s="13" t="s">
        <v>78</v>
      </c>
      <c r="J41" s="13" t="s">
        <v>33</v>
      </c>
    </row>
    <row r="42" ht="36" spans="1:10">
      <c r="A42" s="15" t="s">
        <v>163</v>
      </c>
      <c r="B42" s="24" t="s">
        <v>74</v>
      </c>
      <c r="C42" s="24"/>
      <c r="D42" s="32">
        <v>1</v>
      </c>
      <c r="E42" s="15" t="s">
        <v>160</v>
      </c>
      <c r="F42" s="29" t="s">
        <v>38</v>
      </c>
      <c r="G42" s="24" t="s">
        <v>154</v>
      </c>
      <c r="H42" s="31" t="s">
        <v>105</v>
      </c>
      <c r="I42" s="13" t="s">
        <v>78</v>
      </c>
      <c r="J42" s="13" t="s">
        <v>33</v>
      </c>
    </row>
    <row r="43" ht="36" spans="1:10">
      <c r="A43" s="15" t="s">
        <v>164</v>
      </c>
      <c r="B43" s="24" t="s">
        <v>74</v>
      </c>
      <c r="C43" s="24"/>
      <c r="D43" s="32">
        <v>1.5</v>
      </c>
      <c r="E43" s="15" t="s">
        <v>165</v>
      </c>
      <c r="F43" s="29" t="s">
        <v>38</v>
      </c>
      <c r="G43" s="24" t="s">
        <v>154</v>
      </c>
      <c r="H43" s="31" t="s">
        <v>84</v>
      </c>
      <c r="I43" s="13" t="s">
        <v>78</v>
      </c>
      <c r="J43" s="13" t="s">
        <v>33</v>
      </c>
    </row>
    <row r="44" ht="36" spans="1:10">
      <c r="A44" s="15" t="s">
        <v>166</v>
      </c>
      <c r="B44" s="24" t="s">
        <v>74</v>
      </c>
      <c r="C44" s="24"/>
      <c r="D44" s="32">
        <v>0.5</v>
      </c>
      <c r="E44" s="15" t="s">
        <v>167</v>
      </c>
      <c r="F44" s="29" t="s">
        <v>38</v>
      </c>
      <c r="G44" s="24" t="s">
        <v>154</v>
      </c>
      <c r="H44" s="31" t="s">
        <v>122</v>
      </c>
      <c r="I44" s="13" t="s">
        <v>78</v>
      </c>
      <c r="J44" s="13" t="s">
        <v>33</v>
      </c>
    </row>
    <row r="45" ht="36" spans="1:10">
      <c r="A45" s="15" t="s">
        <v>168</v>
      </c>
      <c r="B45" s="24" t="s">
        <v>74</v>
      </c>
      <c r="C45" s="24"/>
      <c r="D45" s="32">
        <v>1</v>
      </c>
      <c r="E45" s="15" t="s">
        <v>160</v>
      </c>
      <c r="F45" s="29" t="s">
        <v>38</v>
      </c>
      <c r="G45" s="24" t="s">
        <v>154</v>
      </c>
      <c r="H45" s="31" t="s">
        <v>96</v>
      </c>
      <c r="I45" s="13" t="s">
        <v>78</v>
      </c>
      <c r="J45" s="13" t="s">
        <v>33</v>
      </c>
    </row>
    <row r="46" ht="36" spans="1:10">
      <c r="A46" s="15" t="s">
        <v>169</v>
      </c>
      <c r="B46" s="24" t="s">
        <v>74</v>
      </c>
      <c r="C46" s="24"/>
      <c r="D46" s="32">
        <v>0.5</v>
      </c>
      <c r="E46" s="15" t="s">
        <v>167</v>
      </c>
      <c r="F46" s="29" t="s">
        <v>38</v>
      </c>
      <c r="G46" s="24" t="s">
        <v>154</v>
      </c>
      <c r="H46" s="31" t="s">
        <v>90</v>
      </c>
      <c r="I46" s="13" t="s">
        <v>78</v>
      </c>
      <c r="J46" s="13" t="s">
        <v>33</v>
      </c>
    </row>
    <row r="47" ht="36" spans="1:10">
      <c r="A47" s="15" t="s">
        <v>170</v>
      </c>
      <c r="B47" s="24" t="s">
        <v>74</v>
      </c>
      <c r="C47" s="24"/>
      <c r="D47" s="32">
        <v>0.5</v>
      </c>
      <c r="E47" s="15" t="s">
        <v>167</v>
      </c>
      <c r="F47" s="29" t="s">
        <v>38</v>
      </c>
      <c r="G47" s="24" t="s">
        <v>154</v>
      </c>
      <c r="H47" s="31" t="s">
        <v>102</v>
      </c>
      <c r="I47" s="13" t="s">
        <v>78</v>
      </c>
      <c r="J47" s="13" t="s">
        <v>33</v>
      </c>
    </row>
    <row r="48" ht="36" spans="1:10">
      <c r="A48" s="15" t="s">
        <v>171</v>
      </c>
      <c r="B48" s="24" t="s">
        <v>74</v>
      </c>
      <c r="C48" s="24"/>
      <c r="D48" s="32">
        <v>2</v>
      </c>
      <c r="E48" s="15" t="s">
        <v>162</v>
      </c>
      <c r="F48" s="29" t="s">
        <v>38</v>
      </c>
      <c r="G48" s="24" t="s">
        <v>154</v>
      </c>
      <c r="H48" s="31" t="s">
        <v>93</v>
      </c>
      <c r="I48" s="13" t="s">
        <v>78</v>
      </c>
      <c r="J48" s="13" t="s">
        <v>33</v>
      </c>
    </row>
    <row r="49" ht="48" spans="1:10">
      <c r="A49" s="26" t="s">
        <v>172</v>
      </c>
      <c r="B49" s="24"/>
      <c r="C49" s="24"/>
      <c r="D49" s="27">
        <f>SUM(D50:D63)</f>
        <v>167</v>
      </c>
      <c r="E49" s="28" t="s">
        <v>173</v>
      </c>
      <c r="F49" s="29"/>
      <c r="G49" s="30"/>
      <c r="H49" s="31"/>
      <c r="I49" s="30"/>
      <c r="J49" s="30"/>
    </row>
    <row r="50" ht="48" spans="1:10">
      <c r="A50" s="15" t="s">
        <v>174</v>
      </c>
      <c r="B50" s="24" t="s">
        <v>74</v>
      </c>
      <c r="C50" s="24"/>
      <c r="D50" s="32">
        <v>18</v>
      </c>
      <c r="E50" s="15" t="s">
        <v>175</v>
      </c>
      <c r="F50" s="29" t="s">
        <v>38</v>
      </c>
      <c r="G50" s="24" t="s">
        <v>176</v>
      </c>
      <c r="H50" s="31" t="s">
        <v>99</v>
      </c>
      <c r="I50" s="13" t="s">
        <v>78</v>
      </c>
      <c r="J50" s="13" t="s">
        <v>33</v>
      </c>
    </row>
    <row r="51" ht="48" spans="1:10">
      <c r="A51" s="15" t="s">
        <v>177</v>
      </c>
      <c r="B51" s="24" t="s">
        <v>74</v>
      </c>
      <c r="C51" s="24"/>
      <c r="D51" s="32">
        <v>13</v>
      </c>
      <c r="E51" s="15" t="s">
        <v>178</v>
      </c>
      <c r="F51" s="29" t="s">
        <v>38</v>
      </c>
      <c r="G51" s="24" t="s">
        <v>176</v>
      </c>
      <c r="H51" s="31" t="s">
        <v>108</v>
      </c>
      <c r="I51" s="13" t="s">
        <v>78</v>
      </c>
      <c r="J51" s="13" t="s">
        <v>33</v>
      </c>
    </row>
    <row r="52" ht="48" spans="1:10">
      <c r="A52" s="15" t="s">
        <v>179</v>
      </c>
      <c r="B52" s="24" t="s">
        <v>74</v>
      </c>
      <c r="C52" s="24"/>
      <c r="D52" s="32">
        <v>8</v>
      </c>
      <c r="E52" s="15" t="s">
        <v>180</v>
      </c>
      <c r="F52" s="29" t="s">
        <v>38</v>
      </c>
      <c r="G52" s="24" t="s">
        <v>176</v>
      </c>
      <c r="H52" s="31" t="s">
        <v>133</v>
      </c>
      <c r="I52" s="13" t="s">
        <v>78</v>
      </c>
      <c r="J52" s="13" t="s">
        <v>33</v>
      </c>
    </row>
    <row r="53" ht="48" spans="1:10">
      <c r="A53" s="15" t="s">
        <v>181</v>
      </c>
      <c r="B53" s="24" t="s">
        <v>74</v>
      </c>
      <c r="C53" s="24"/>
      <c r="D53" s="32">
        <v>4.5</v>
      </c>
      <c r="E53" s="15" t="s">
        <v>182</v>
      </c>
      <c r="F53" s="29" t="s">
        <v>38</v>
      </c>
      <c r="G53" s="24" t="s">
        <v>176</v>
      </c>
      <c r="H53" s="31" t="s">
        <v>81</v>
      </c>
      <c r="I53" s="13" t="s">
        <v>78</v>
      </c>
      <c r="J53" s="13" t="s">
        <v>33</v>
      </c>
    </row>
    <row r="54" ht="48" spans="1:10">
      <c r="A54" s="15" t="s">
        <v>183</v>
      </c>
      <c r="B54" s="24" t="s">
        <v>74</v>
      </c>
      <c r="C54" s="24"/>
      <c r="D54" s="32">
        <v>9</v>
      </c>
      <c r="E54" s="15" t="s">
        <v>184</v>
      </c>
      <c r="F54" s="29" t="s">
        <v>38</v>
      </c>
      <c r="G54" s="24" t="s">
        <v>176</v>
      </c>
      <c r="H54" s="31" t="s">
        <v>111</v>
      </c>
      <c r="I54" s="13" t="s">
        <v>78</v>
      </c>
      <c r="J54" s="13" t="s">
        <v>33</v>
      </c>
    </row>
    <row r="55" ht="48" spans="1:10">
      <c r="A55" s="15" t="s">
        <v>185</v>
      </c>
      <c r="B55" s="24" t="s">
        <v>74</v>
      </c>
      <c r="C55" s="24"/>
      <c r="D55" s="32">
        <v>8.5</v>
      </c>
      <c r="E55" s="15" t="s">
        <v>186</v>
      </c>
      <c r="F55" s="29" t="s">
        <v>38</v>
      </c>
      <c r="G55" s="24" t="s">
        <v>176</v>
      </c>
      <c r="H55" s="31" t="s">
        <v>105</v>
      </c>
      <c r="I55" s="13" t="s">
        <v>78</v>
      </c>
      <c r="J55" s="13" t="s">
        <v>33</v>
      </c>
    </row>
    <row r="56" ht="48" spans="1:10">
      <c r="A56" s="15" t="s">
        <v>187</v>
      </c>
      <c r="B56" s="24" t="s">
        <v>74</v>
      </c>
      <c r="C56" s="24"/>
      <c r="D56" s="32">
        <v>8.5</v>
      </c>
      <c r="E56" s="15" t="s">
        <v>186</v>
      </c>
      <c r="F56" s="29" t="s">
        <v>38</v>
      </c>
      <c r="G56" s="24" t="s">
        <v>176</v>
      </c>
      <c r="H56" s="31" t="s">
        <v>84</v>
      </c>
      <c r="I56" s="13" t="s">
        <v>78</v>
      </c>
      <c r="J56" s="13" t="s">
        <v>33</v>
      </c>
    </row>
    <row r="57" ht="48" spans="1:10">
      <c r="A57" s="15" t="s">
        <v>188</v>
      </c>
      <c r="B57" s="24" t="s">
        <v>74</v>
      </c>
      <c r="C57" s="24"/>
      <c r="D57" s="32">
        <v>7</v>
      </c>
      <c r="E57" s="15" t="s">
        <v>189</v>
      </c>
      <c r="F57" s="29" t="s">
        <v>38</v>
      </c>
      <c r="G57" s="24" t="s">
        <v>176</v>
      </c>
      <c r="H57" s="31" t="s">
        <v>122</v>
      </c>
      <c r="I57" s="13" t="s">
        <v>78</v>
      </c>
      <c r="J57" s="13" t="s">
        <v>33</v>
      </c>
    </row>
    <row r="58" ht="48" spans="1:10">
      <c r="A58" s="15" t="s">
        <v>190</v>
      </c>
      <c r="B58" s="24" t="s">
        <v>74</v>
      </c>
      <c r="C58" s="24"/>
      <c r="D58" s="32">
        <v>9.5</v>
      </c>
      <c r="E58" s="15" t="s">
        <v>191</v>
      </c>
      <c r="F58" s="29" t="s">
        <v>38</v>
      </c>
      <c r="G58" s="24" t="s">
        <v>176</v>
      </c>
      <c r="H58" s="31" t="s">
        <v>93</v>
      </c>
      <c r="I58" s="13" t="s">
        <v>78</v>
      </c>
      <c r="J58" s="13" t="s">
        <v>33</v>
      </c>
    </row>
    <row r="59" ht="48" spans="1:10">
      <c r="A59" s="15" t="s">
        <v>192</v>
      </c>
      <c r="B59" s="24" t="s">
        <v>74</v>
      </c>
      <c r="C59" s="24"/>
      <c r="D59" s="32">
        <v>8</v>
      </c>
      <c r="E59" s="15" t="s">
        <v>180</v>
      </c>
      <c r="F59" s="29" t="s">
        <v>38</v>
      </c>
      <c r="G59" s="24" t="s">
        <v>176</v>
      </c>
      <c r="H59" s="31" t="s">
        <v>87</v>
      </c>
      <c r="I59" s="13" t="s">
        <v>78</v>
      </c>
      <c r="J59" s="13" t="s">
        <v>33</v>
      </c>
    </row>
    <row r="60" ht="48" spans="1:10">
      <c r="A60" s="15" t="s">
        <v>193</v>
      </c>
      <c r="B60" s="24" t="s">
        <v>74</v>
      </c>
      <c r="C60" s="24"/>
      <c r="D60" s="32">
        <v>35.5</v>
      </c>
      <c r="E60" s="15" t="s">
        <v>194</v>
      </c>
      <c r="F60" s="29" t="s">
        <v>38</v>
      </c>
      <c r="G60" s="24" t="s">
        <v>176</v>
      </c>
      <c r="H60" s="31" t="s">
        <v>96</v>
      </c>
      <c r="I60" s="13" t="s">
        <v>78</v>
      </c>
      <c r="J60" s="13" t="s">
        <v>33</v>
      </c>
    </row>
    <row r="61" ht="48" spans="1:10">
      <c r="A61" s="15" t="s">
        <v>195</v>
      </c>
      <c r="B61" s="24" t="s">
        <v>74</v>
      </c>
      <c r="C61" s="24"/>
      <c r="D61" s="32">
        <v>20.5</v>
      </c>
      <c r="E61" s="15" t="s">
        <v>196</v>
      </c>
      <c r="F61" s="29" t="s">
        <v>38</v>
      </c>
      <c r="G61" s="24" t="s">
        <v>176</v>
      </c>
      <c r="H61" s="31" t="s">
        <v>90</v>
      </c>
      <c r="I61" s="13" t="s">
        <v>78</v>
      </c>
      <c r="J61" s="13" t="s">
        <v>33</v>
      </c>
    </row>
    <row r="62" ht="48" spans="1:10">
      <c r="A62" s="15" t="s">
        <v>197</v>
      </c>
      <c r="B62" s="24" t="s">
        <v>74</v>
      </c>
      <c r="C62" s="24"/>
      <c r="D62" s="32">
        <v>8.5</v>
      </c>
      <c r="E62" s="15" t="s">
        <v>186</v>
      </c>
      <c r="F62" s="29" t="s">
        <v>38</v>
      </c>
      <c r="G62" s="24" t="s">
        <v>176</v>
      </c>
      <c r="H62" s="31" t="s">
        <v>102</v>
      </c>
      <c r="I62" s="13" t="s">
        <v>78</v>
      </c>
      <c r="J62" s="13" t="s">
        <v>33</v>
      </c>
    </row>
    <row r="63" ht="48" spans="1:10">
      <c r="A63" s="15" t="s">
        <v>198</v>
      </c>
      <c r="B63" s="24" t="s">
        <v>74</v>
      </c>
      <c r="C63" s="24"/>
      <c r="D63" s="32">
        <v>8.5</v>
      </c>
      <c r="E63" s="15" t="s">
        <v>186</v>
      </c>
      <c r="F63" s="29" t="s">
        <v>38</v>
      </c>
      <c r="G63" s="24" t="s">
        <v>176</v>
      </c>
      <c r="H63" s="31" t="s">
        <v>117</v>
      </c>
      <c r="I63" s="13" t="s">
        <v>78</v>
      </c>
      <c r="J63" s="13" t="s">
        <v>33</v>
      </c>
    </row>
    <row r="64" ht="48" spans="1:10">
      <c r="A64" s="26" t="s">
        <v>199</v>
      </c>
      <c r="B64" s="24"/>
      <c r="C64" s="24"/>
      <c r="D64" s="27">
        <f>SUM(D65:D80)</f>
        <v>307.5</v>
      </c>
      <c r="E64" s="28" t="s">
        <v>200</v>
      </c>
      <c r="F64" s="29"/>
      <c r="G64" s="30"/>
      <c r="H64" s="33"/>
      <c r="I64" s="30"/>
      <c r="J64" s="30"/>
    </row>
    <row r="65" ht="36" spans="1:10">
      <c r="A65" s="20" t="s">
        <v>201</v>
      </c>
      <c r="B65" s="24" t="s">
        <v>74</v>
      </c>
      <c r="C65" s="24"/>
      <c r="D65" s="32">
        <v>42</v>
      </c>
      <c r="E65" s="15" t="s">
        <v>202</v>
      </c>
      <c r="F65" s="29" t="s">
        <v>38</v>
      </c>
      <c r="G65" s="24" t="s">
        <v>203</v>
      </c>
      <c r="H65" s="31" t="s">
        <v>77</v>
      </c>
      <c r="I65" s="13" t="s">
        <v>78</v>
      </c>
      <c r="J65" s="13" t="s">
        <v>33</v>
      </c>
    </row>
    <row r="66" ht="36" spans="1:10">
      <c r="A66" s="20" t="s">
        <v>204</v>
      </c>
      <c r="B66" s="24" t="s">
        <v>74</v>
      </c>
      <c r="C66" s="24"/>
      <c r="D66" s="32">
        <v>31</v>
      </c>
      <c r="E66" s="15" t="s">
        <v>205</v>
      </c>
      <c r="F66" s="29" t="s">
        <v>38</v>
      </c>
      <c r="G66" s="24" t="s">
        <v>203</v>
      </c>
      <c r="H66" s="31" t="s">
        <v>99</v>
      </c>
      <c r="I66" s="13" t="s">
        <v>78</v>
      </c>
      <c r="J66" s="13" t="s">
        <v>33</v>
      </c>
    </row>
    <row r="67" ht="48" spans="1:10">
      <c r="A67" s="20" t="s">
        <v>206</v>
      </c>
      <c r="B67" s="24" t="s">
        <v>74</v>
      </c>
      <c r="C67" s="24"/>
      <c r="D67" s="32">
        <v>13</v>
      </c>
      <c r="E67" s="15" t="s">
        <v>207</v>
      </c>
      <c r="F67" s="29" t="s">
        <v>38</v>
      </c>
      <c r="G67" s="24" t="s">
        <v>203</v>
      </c>
      <c r="H67" s="31" t="s">
        <v>108</v>
      </c>
      <c r="I67" s="13" t="s">
        <v>78</v>
      </c>
      <c r="J67" s="13" t="s">
        <v>33</v>
      </c>
    </row>
    <row r="68" ht="36" spans="1:10">
      <c r="A68" s="20" t="s">
        <v>208</v>
      </c>
      <c r="B68" s="24" t="s">
        <v>74</v>
      </c>
      <c r="C68" s="24"/>
      <c r="D68" s="32">
        <v>5.5</v>
      </c>
      <c r="E68" s="15" t="s">
        <v>209</v>
      </c>
      <c r="F68" s="29" t="s">
        <v>38</v>
      </c>
      <c r="G68" s="24" t="s">
        <v>203</v>
      </c>
      <c r="H68" s="31" t="s">
        <v>133</v>
      </c>
      <c r="I68" s="13" t="s">
        <v>78</v>
      </c>
      <c r="J68" s="13" t="s">
        <v>33</v>
      </c>
    </row>
    <row r="69" ht="36" spans="1:10">
      <c r="A69" s="20" t="s">
        <v>210</v>
      </c>
      <c r="B69" s="24" t="s">
        <v>74</v>
      </c>
      <c r="C69" s="24"/>
      <c r="D69" s="32">
        <v>11.5</v>
      </c>
      <c r="E69" s="15" t="s">
        <v>211</v>
      </c>
      <c r="F69" s="29" t="s">
        <v>38</v>
      </c>
      <c r="G69" s="24" t="s">
        <v>203</v>
      </c>
      <c r="H69" s="31" t="s">
        <v>81</v>
      </c>
      <c r="I69" s="13" t="s">
        <v>78</v>
      </c>
      <c r="J69" s="13" t="s">
        <v>33</v>
      </c>
    </row>
    <row r="70" ht="36" spans="1:10">
      <c r="A70" s="20" t="s">
        <v>212</v>
      </c>
      <c r="B70" s="24" t="s">
        <v>74</v>
      </c>
      <c r="C70" s="24"/>
      <c r="D70" s="32">
        <v>9.5</v>
      </c>
      <c r="E70" s="15" t="s">
        <v>213</v>
      </c>
      <c r="F70" s="29" t="s">
        <v>38</v>
      </c>
      <c r="G70" s="24" t="s">
        <v>203</v>
      </c>
      <c r="H70" s="31" t="s">
        <v>140</v>
      </c>
      <c r="I70" s="13" t="s">
        <v>78</v>
      </c>
      <c r="J70" s="13" t="s">
        <v>33</v>
      </c>
    </row>
    <row r="71" ht="36" spans="1:10">
      <c r="A71" s="20" t="s">
        <v>214</v>
      </c>
      <c r="B71" s="24" t="s">
        <v>74</v>
      </c>
      <c r="C71" s="24"/>
      <c r="D71" s="32">
        <v>25</v>
      </c>
      <c r="E71" s="15" t="s">
        <v>215</v>
      </c>
      <c r="F71" s="29" t="s">
        <v>38</v>
      </c>
      <c r="G71" s="24" t="s">
        <v>203</v>
      </c>
      <c r="H71" s="31" t="s">
        <v>111</v>
      </c>
      <c r="I71" s="13" t="s">
        <v>78</v>
      </c>
      <c r="J71" s="13" t="s">
        <v>33</v>
      </c>
    </row>
    <row r="72" ht="36" spans="1:10">
      <c r="A72" s="20" t="s">
        <v>216</v>
      </c>
      <c r="B72" s="24" t="s">
        <v>74</v>
      </c>
      <c r="C72" s="24"/>
      <c r="D72" s="32">
        <v>36.5</v>
      </c>
      <c r="E72" s="15" t="s">
        <v>217</v>
      </c>
      <c r="F72" s="29" t="s">
        <v>38</v>
      </c>
      <c r="G72" s="24" t="s">
        <v>203</v>
      </c>
      <c r="H72" s="31" t="s">
        <v>105</v>
      </c>
      <c r="I72" s="13" t="s">
        <v>78</v>
      </c>
      <c r="J72" s="13" t="s">
        <v>33</v>
      </c>
    </row>
    <row r="73" ht="36" spans="1:10">
      <c r="A73" s="20" t="s">
        <v>218</v>
      </c>
      <c r="B73" s="24" t="s">
        <v>74</v>
      </c>
      <c r="C73" s="24"/>
      <c r="D73" s="32">
        <v>33</v>
      </c>
      <c r="E73" s="15" t="s">
        <v>219</v>
      </c>
      <c r="F73" s="29" t="s">
        <v>38</v>
      </c>
      <c r="G73" s="24" t="s">
        <v>203</v>
      </c>
      <c r="H73" s="31" t="s">
        <v>84</v>
      </c>
      <c r="I73" s="13" t="s">
        <v>78</v>
      </c>
      <c r="J73" s="13" t="s">
        <v>33</v>
      </c>
    </row>
    <row r="74" ht="36" spans="1:10">
      <c r="A74" s="20" t="s">
        <v>220</v>
      </c>
      <c r="B74" s="24" t="s">
        <v>74</v>
      </c>
      <c r="C74" s="24"/>
      <c r="D74" s="32">
        <v>11.5</v>
      </c>
      <c r="E74" s="15" t="s">
        <v>211</v>
      </c>
      <c r="F74" s="29" t="s">
        <v>38</v>
      </c>
      <c r="G74" s="24" t="s">
        <v>203</v>
      </c>
      <c r="H74" s="31" t="s">
        <v>122</v>
      </c>
      <c r="I74" s="13" t="s">
        <v>78</v>
      </c>
      <c r="J74" s="13" t="s">
        <v>33</v>
      </c>
    </row>
    <row r="75" ht="36" spans="1:10">
      <c r="A75" s="20" t="s">
        <v>221</v>
      </c>
      <c r="B75" s="24" t="s">
        <v>74</v>
      </c>
      <c r="C75" s="24"/>
      <c r="D75" s="32">
        <v>15</v>
      </c>
      <c r="E75" s="15" t="s">
        <v>222</v>
      </c>
      <c r="F75" s="29" t="s">
        <v>38</v>
      </c>
      <c r="G75" s="24" t="s">
        <v>203</v>
      </c>
      <c r="H75" s="31" t="s">
        <v>93</v>
      </c>
      <c r="I75" s="13" t="s">
        <v>78</v>
      </c>
      <c r="J75" s="13" t="s">
        <v>33</v>
      </c>
    </row>
    <row r="76" ht="36" spans="1:10">
      <c r="A76" s="20" t="s">
        <v>223</v>
      </c>
      <c r="B76" s="24" t="s">
        <v>74</v>
      </c>
      <c r="C76" s="24"/>
      <c r="D76" s="32">
        <v>7</v>
      </c>
      <c r="E76" s="15" t="s">
        <v>224</v>
      </c>
      <c r="F76" s="29" t="s">
        <v>38</v>
      </c>
      <c r="G76" s="24" t="s">
        <v>203</v>
      </c>
      <c r="H76" s="31" t="s">
        <v>87</v>
      </c>
      <c r="I76" s="13" t="s">
        <v>78</v>
      </c>
      <c r="J76" s="13" t="s">
        <v>33</v>
      </c>
    </row>
    <row r="77" ht="36" spans="1:10">
      <c r="A77" s="20" t="s">
        <v>225</v>
      </c>
      <c r="B77" s="24" t="s">
        <v>74</v>
      </c>
      <c r="C77" s="24"/>
      <c r="D77" s="32">
        <v>24.5</v>
      </c>
      <c r="E77" s="15" t="s">
        <v>226</v>
      </c>
      <c r="F77" s="29" t="s">
        <v>38</v>
      </c>
      <c r="G77" s="24" t="s">
        <v>203</v>
      </c>
      <c r="H77" s="31" t="s">
        <v>96</v>
      </c>
      <c r="I77" s="13" t="s">
        <v>78</v>
      </c>
      <c r="J77" s="13" t="s">
        <v>33</v>
      </c>
    </row>
    <row r="78" ht="36" spans="1:10">
      <c r="A78" s="20" t="s">
        <v>227</v>
      </c>
      <c r="B78" s="24" t="s">
        <v>74</v>
      </c>
      <c r="C78" s="24"/>
      <c r="D78" s="32">
        <v>13</v>
      </c>
      <c r="E78" s="15" t="s">
        <v>207</v>
      </c>
      <c r="F78" s="29" t="s">
        <v>38</v>
      </c>
      <c r="G78" s="24" t="s">
        <v>203</v>
      </c>
      <c r="H78" s="31" t="s">
        <v>90</v>
      </c>
      <c r="I78" s="13" t="s">
        <v>78</v>
      </c>
      <c r="J78" s="13" t="s">
        <v>33</v>
      </c>
    </row>
    <row r="79" ht="36" spans="1:10">
      <c r="A79" s="20" t="s">
        <v>228</v>
      </c>
      <c r="B79" s="24" t="s">
        <v>74</v>
      </c>
      <c r="C79" s="24"/>
      <c r="D79" s="32">
        <v>13.5</v>
      </c>
      <c r="E79" s="15" t="s">
        <v>229</v>
      </c>
      <c r="F79" s="29" t="s">
        <v>38</v>
      </c>
      <c r="G79" s="24" t="s">
        <v>203</v>
      </c>
      <c r="H79" s="31" t="s">
        <v>102</v>
      </c>
      <c r="I79" s="13" t="s">
        <v>78</v>
      </c>
      <c r="J79" s="13" t="s">
        <v>33</v>
      </c>
    </row>
    <row r="80" ht="36" spans="1:10">
      <c r="A80" s="20" t="s">
        <v>230</v>
      </c>
      <c r="B80" s="24" t="s">
        <v>74</v>
      </c>
      <c r="C80" s="24"/>
      <c r="D80" s="32">
        <v>16</v>
      </c>
      <c r="E80" s="15" t="s">
        <v>231</v>
      </c>
      <c r="F80" s="29" t="s">
        <v>38</v>
      </c>
      <c r="G80" s="24" t="s">
        <v>203</v>
      </c>
      <c r="H80" s="31" t="s">
        <v>117</v>
      </c>
      <c r="I80" s="13" t="s">
        <v>78</v>
      </c>
      <c r="J80" s="13" t="s">
        <v>33</v>
      </c>
    </row>
    <row r="81" ht="60" spans="1:10">
      <c r="A81" s="34" t="s">
        <v>232</v>
      </c>
      <c r="B81" s="24"/>
      <c r="C81" s="24"/>
      <c r="D81" s="32">
        <f>SUM(D82:D97)</f>
        <v>42.6</v>
      </c>
      <c r="E81" s="15"/>
      <c r="F81" s="29"/>
      <c r="G81" s="24"/>
      <c r="H81" s="31"/>
      <c r="I81" s="13"/>
      <c r="J81" s="30"/>
    </row>
    <row r="82" ht="48" spans="1:10">
      <c r="A82" s="15" t="s">
        <v>233</v>
      </c>
      <c r="B82" s="24" t="s">
        <v>24</v>
      </c>
      <c r="C82" s="24"/>
      <c r="D82" s="32">
        <v>6</v>
      </c>
      <c r="E82" s="35" t="s">
        <v>234</v>
      </c>
      <c r="F82" s="29" t="s">
        <v>38</v>
      </c>
      <c r="G82" s="24" t="s">
        <v>235</v>
      </c>
      <c r="H82" s="31" t="s">
        <v>99</v>
      </c>
      <c r="I82" s="13" t="s">
        <v>78</v>
      </c>
      <c r="J82" s="13" t="s">
        <v>33</v>
      </c>
    </row>
    <row r="83" ht="48" spans="1:10">
      <c r="A83" s="15" t="s">
        <v>236</v>
      </c>
      <c r="B83" s="24" t="s">
        <v>24</v>
      </c>
      <c r="C83" s="24"/>
      <c r="D83" s="32">
        <v>3.6</v>
      </c>
      <c r="E83" s="35" t="s">
        <v>237</v>
      </c>
      <c r="F83" s="29" t="s">
        <v>38</v>
      </c>
      <c r="G83" s="24" t="s">
        <v>235</v>
      </c>
      <c r="H83" s="31" t="s">
        <v>77</v>
      </c>
      <c r="I83" s="13" t="s">
        <v>78</v>
      </c>
      <c r="J83" s="13" t="s">
        <v>33</v>
      </c>
    </row>
    <row r="84" ht="60" spans="1:10">
      <c r="A84" s="15" t="s">
        <v>238</v>
      </c>
      <c r="B84" s="24" t="s">
        <v>24</v>
      </c>
      <c r="C84" s="24"/>
      <c r="D84" s="32">
        <v>3</v>
      </c>
      <c r="E84" s="35" t="s">
        <v>239</v>
      </c>
      <c r="F84" s="29" t="s">
        <v>38</v>
      </c>
      <c r="G84" s="24" t="s">
        <v>235</v>
      </c>
      <c r="H84" s="31" t="s">
        <v>108</v>
      </c>
      <c r="I84" s="13" t="s">
        <v>78</v>
      </c>
      <c r="J84" s="13" t="s">
        <v>33</v>
      </c>
    </row>
    <row r="85" ht="48" spans="1:10">
      <c r="A85" s="15" t="s">
        <v>240</v>
      </c>
      <c r="B85" s="24" t="s">
        <v>24</v>
      </c>
      <c r="C85" s="24"/>
      <c r="D85" s="32">
        <v>2.4</v>
      </c>
      <c r="E85" s="35" t="s">
        <v>241</v>
      </c>
      <c r="F85" s="29" t="s">
        <v>38</v>
      </c>
      <c r="G85" s="24" t="s">
        <v>235</v>
      </c>
      <c r="H85" s="31" t="s">
        <v>117</v>
      </c>
      <c r="I85" s="13" t="s">
        <v>78</v>
      </c>
      <c r="J85" s="13" t="s">
        <v>33</v>
      </c>
    </row>
    <row r="86" ht="48" spans="1:10">
      <c r="A86" s="15" t="s">
        <v>242</v>
      </c>
      <c r="B86" s="24" t="s">
        <v>24</v>
      </c>
      <c r="C86" s="24"/>
      <c r="D86" s="32">
        <v>1.8</v>
      </c>
      <c r="E86" s="35" t="s">
        <v>243</v>
      </c>
      <c r="F86" s="29" t="s">
        <v>38</v>
      </c>
      <c r="G86" s="24" t="s">
        <v>235</v>
      </c>
      <c r="H86" s="31" t="s">
        <v>102</v>
      </c>
      <c r="I86" s="13" t="s">
        <v>78</v>
      </c>
      <c r="J86" s="13" t="s">
        <v>33</v>
      </c>
    </row>
    <row r="87" ht="48" spans="1:10">
      <c r="A87" s="15" t="s">
        <v>244</v>
      </c>
      <c r="B87" s="24" t="s">
        <v>24</v>
      </c>
      <c r="C87" s="24"/>
      <c r="D87" s="32">
        <v>3</v>
      </c>
      <c r="E87" s="35" t="s">
        <v>239</v>
      </c>
      <c r="F87" s="29" t="s">
        <v>38</v>
      </c>
      <c r="G87" s="24" t="s">
        <v>235</v>
      </c>
      <c r="H87" s="31" t="s">
        <v>90</v>
      </c>
      <c r="I87" s="13" t="s">
        <v>78</v>
      </c>
      <c r="J87" s="13" t="s">
        <v>33</v>
      </c>
    </row>
    <row r="88" ht="48" spans="1:10">
      <c r="A88" s="15" t="s">
        <v>245</v>
      </c>
      <c r="B88" s="24" t="s">
        <v>24</v>
      </c>
      <c r="C88" s="24"/>
      <c r="D88" s="32">
        <v>5.4</v>
      </c>
      <c r="E88" s="35" t="s">
        <v>246</v>
      </c>
      <c r="F88" s="29" t="s">
        <v>38</v>
      </c>
      <c r="G88" s="24" t="s">
        <v>235</v>
      </c>
      <c r="H88" s="31" t="s">
        <v>96</v>
      </c>
      <c r="I88" s="13" t="s">
        <v>78</v>
      </c>
      <c r="J88" s="13" t="s">
        <v>33</v>
      </c>
    </row>
    <row r="89" ht="48" spans="1:10">
      <c r="A89" s="15" t="s">
        <v>247</v>
      </c>
      <c r="B89" s="24" t="s">
        <v>24</v>
      </c>
      <c r="C89" s="24"/>
      <c r="D89" s="32">
        <v>0.6</v>
      </c>
      <c r="E89" s="35" t="s">
        <v>248</v>
      </c>
      <c r="F89" s="29" t="s">
        <v>38</v>
      </c>
      <c r="G89" s="24" t="s">
        <v>235</v>
      </c>
      <c r="H89" s="31" t="s">
        <v>122</v>
      </c>
      <c r="I89" s="13" t="s">
        <v>78</v>
      </c>
      <c r="J89" s="13" t="s">
        <v>33</v>
      </c>
    </row>
    <row r="90" ht="48" spans="1:10">
      <c r="A90" s="15" t="s">
        <v>249</v>
      </c>
      <c r="B90" s="24" t="s">
        <v>24</v>
      </c>
      <c r="C90" s="24"/>
      <c r="D90" s="32">
        <v>1.8</v>
      </c>
      <c r="E90" s="35" t="s">
        <v>243</v>
      </c>
      <c r="F90" s="29" t="s">
        <v>38</v>
      </c>
      <c r="G90" s="24" t="s">
        <v>235</v>
      </c>
      <c r="H90" s="31" t="s">
        <v>87</v>
      </c>
      <c r="I90" s="13" t="s">
        <v>78</v>
      </c>
      <c r="J90" s="13" t="s">
        <v>33</v>
      </c>
    </row>
    <row r="91" ht="48" spans="1:10">
      <c r="A91" s="15" t="s">
        <v>250</v>
      </c>
      <c r="B91" s="24" t="s">
        <v>24</v>
      </c>
      <c r="C91" s="24"/>
      <c r="D91" s="32">
        <v>3.6</v>
      </c>
      <c r="E91" s="35" t="s">
        <v>237</v>
      </c>
      <c r="F91" s="29" t="s">
        <v>38</v>
      </c>
      <c r="G91" s="24" t="s">
        <v>235</v>
      </c>
      <c r="H91" s="31" t="s">
        <v>93</v>
      </c>
      <c r="I91" s="13" t="s">
        <v>78</v>
      </c>
      <c r="J91" s="13" t="s">
        <v>33</v>
      </c>
    </row>
    <row r="92" ht="48" spans="1:10">
      <c r="A92" s="15" t="s">
        <v>251</v>
      </c>
      <c r="B92" s="24" t="s">
        <v>24</v>
      </c>
      <c r="C92" s="24"/>
      <c r="D92" s="32">
        <v>1.8</v>
      </c>
      <c r="E92" s="35" t="s">
        <v>243</v>
      </c>
      <c r="F92" s="29" t="s">
        <v>38</v>
      </c>
      <c r="G92" s="24" t="s">
        <v>235</v>
      </c>
      <c r="H92" s="31" t="s">
        <v>84</v>
      </c>
      <c r="I92" s="13" t="s">
        <v>78</v>
      </c>
      <c r="J92" s="13" t="s">
        <v>33</v>
      </c>
    </row>
    <row r="93" ht="48" spans="1:10">
      <c r="A93" s="15" t="s">
        <v>252</v>
      </c>
      <c r="B93" s="24" t="s">
        <v>24</v>
      </c>
      <c r="C93" s="24"/>
      <c r="D93" s="32">
        <v>2.4</v>
      </c>
      <c r="E93" s="35" t="s">
        <v>241</v>
      </c>
      <c r="F93" s="29" t="s">
        <v>38</v>
      </c>
      <c r="G93" s="24" t="s">
        <v>235</v>
      </c>
      <c r="H93" s="31" t="s">
        <v>105</v>
      </c>
      <c r="I93" s="13" t="s">
        <v>78</v>
      </c>
      <c r="J93" s="13" t="s">
        <v>33</v>
      </c>
    </row>
    <row r="94" ht="48" spans="1:10">
      <c r="A94" s="15" t="s">
        <v>253</v>
      </c>
      <c r="B94" s="24" t="s">
        <v>24</v>
      </c>
      <c r="C94" s="24"/>
      <c r="D94" s="32">
        <v>1.8</v>
      </c>
      <c r="E94" s="35" t="s">
        <v>243</v>
      </c>
      <c r="F94" s="29" t="s">
        <v>38</v>
      </c>
      <c r="G94" s="24" t="s">
        <v>235</v>
      </c>
      <c r="H94" s="31" t="s">
        <v>81</v>
      </c>
      <c r="I94" s="13" t="s">
        <v>78</v>
      </c>
      <c r="J94" s="13" t="s">
        <v>33</v>
      </c>
    </row>
    <row r="95" ht="48" spans="1:10">
      <c r="A95" s="15" t="s">
        <v>254</v>
      </c>
      <c r="B95" s="24" t="s">
        <v>24</v>
      </c>
      <c r="C95" s="24"/>
      <c r="D95" s="32">
        <v>3</v>
      </c>
      <c r="E95" s="35" t="s">
        <v>239</v>
      </c>
      <c r="F95" s="29" t="s">
        <v>38</v>
      </c>
      <c r="G95" s="24" t="s">
        <v>235</v>
      </c>
      <c r="H95" s="31" t="s">
        <v>111</v>
      </c>
      <c r="I95" s="13" t="s">
        <v>78</v>
      </c>
      <c r="J95" s="13" t="s">
        <v>33</v>
      </c>
    </row>
    <row r="96" ht="48" spans="1:10">
      <c r="A96" s="15" t="s">
        <v>255</v>
      </c>
      <c r="B96" s="24" t="s">
        <v>24</v>
      </c>
      <c r="C96" s="24"/>
      <c r="D96" s="32">
        <v>0.6</v>
      </c>
      <c r="E96" s="35" t="s">
        <v>248</v>
      </c>
      <c r="F96" s="29" t="s">
        <v>38</v>
      </c>
      <c r="G96" s="24" t="s">
        <v>235</v>
      </c>
      <c r="H96" s="31" t="s">
        <v>140</v>
      </c>
      <c r="I96" s="13" t="s">
        <v>78</v>
      </c>
      <c r="J96" s="13" t="s">
        <v>33</v>
      </c>
    </row>
    <row r="97" ht="48" spans="1:10">
      <c r="A97" s="15" t="s">
        <v>256</v>
      </c>
      <c r="B97" s="24" t="s">
        <v>24</v>
      </c>
      <c r="C97" s="24"/>
      <c r="D97" s="32">
        <v>1.8</v>
      </c>
      <c r="E97" s="35" t="s">
        <v>243</v>
      </c>
      <c r="F97" s="29" t="s">
        <v>38</v>
      </c>
      <c r="G97" s="24" t="s">
        <v>235</v>
      </c>
      <c r="H97" s="31" t="s">
        <v>133</v>
      </c>
      <c r="I97" s="13" t="s">
        <v>78</v>
      </c>
      <c r="J97" s="13" t="s">
        <v>33</v>
      </c>
    </row>
    <row r="98" ht="48" spans="1:10">
      <c r="A98" s="26" t="s">
        <v>257</v>
      </c>
      <c r="B98" s="24"/>
      <c r="C98" s="24"/>
      <c r="D98" s="27">
        <f>SUM(D99)</f>
        <v>90</v>
      </c>
      <c r="E98" s="30"/>
      <c r="F98" s="29"/>
      <c r="G98" s="30"/>
      <c r="H98" s="30"/>
      <c r="I98" s="13"/>
      <c r="J98" s="13"/>
    </row>
    <row r="99" ht="156" spans="1:10">
      <c r="A99" s="36" t="s">
        <v>50</v>
      </c>
      <c r="B99" s="24" t="s">
        <v>74</v>
      </c>
      <c r="C99" s="24"/>
      <c r="D99" s="32">
        <v>90</v>
      </c>
      <c r="E99" s="29" t="s">
        <v>258</v>
      </c>
      <c r="F99" s="29" t="s">
        <v>52</v>
      </c>
      <c r="G99" s="24" t="s">
        <v>203</v>
      </c>
      <c r="H99" s="37" t="s">
        <v>259</v>
      </c>
      <c r="I99" s="13" t="s">
        <v>78</v>
      </c>
      <c r="J99" s="13" t="s">
        <v>33</v>
      </c>
    </row>
  </sheetData>
  <mergeCells count="10">
    <mergeCell ref="A1:J1"/>
    <mergeCell ref="H2:J2"/>
    <mergeCell ref="D3:F3"/>
    <mergeCell ref="A3:A4"/>
    <mergeCell ref="B3:B4"/>
    <mergeCell ref="C3:C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如风</cp:lastModifiedBy>
  <dcterms:created xsi:type="dcterms:W3CDTF">2016-07-11T03:13:00Z</dcterms:created>
  <cp:lastPrinted>2019-03-18T15:19:00Z</cp:lastPrinted>
  <dcterms:modified xsi:type="dcterms:W3CDTF">2019-11-22T03:09:11Z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